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E06E3A70-D0B9-4481-AA24-2F3E5E067905}" xr6:coauthVersionLast="47" xr6:coauthVersionMax="47" xr10:uidLastSave="{00000000-0000-0000-0000-000000000000}"/>
  <bookViews>
    <workbookView xWindow="-110" yWindow="-110" windowWidth="19420" windowHeight="10300" firstSheet="1" activeTab="8" xr2:uid="{00000000-000D-0000-FFFF-FFFF00000000}"/>
  </bookViews>
  <sheets>
    <sheet name="30.11.16" sheetId="5" r:id="rId1"/>
    <sheet name="31.12.16" sheetId="6" r:id="rId2"/>
    <sheet name="31.05.20" sheetId="7" r:id="rId3"/>
    <sheet name="30.06.20" sheetId="8" r:id="rId4"/>
    <sheet name="31.07.20" sheetId="9" r:id="rId5"/>
    <sheet name="31.08.20" sheetId="10" r:id="rId6"/>
    <sheet name="30.09.20" sheetId="11" r:id="rId7"/>
    <sheet name="31.10.20" sheetId="12" r:id="rId8"/>
    <sheet name="31.12.2020" sheetId="13" r:id="rId9"/>
  </sheets>
  <calcPr calcId="191029"/>
</workbook>
</file>

<file path=xl/calcChain.xml><?xml version="1.0" encoding="utf-8"?>
<calcChain xmlns="http://schemas.openxmlformats.org/spreadsheetml/2006/main">
  <c r="D38" i="13" l="1"/>
  <c r="D41" i="13" l="1"/>
  <c r="D43" i="13" s="1"/>
  <c r="D38" i="12"/>
  <c r="D41" i="12" l="1"/>
  <c r="D43" i="12" s="1"/>
  <c r="D38" i="11"/>
  <c r="D41" i="11" s="1"/>
  <c r="D36" i="10"/>
  <c r="D43" i="11" l="1"/>
  <c r="D39" i="10"/>
  <c r="D41" i="10" l="1"/>
  <c r="D36" i="9"/>
  <c r="D39" i="9" l="1"/>
  <c r="D41" i="9" l="1"/>
  <c r="D35" i="8"/>
  <c r="D38" i="8" s="1"/>
  <c r="D40" i="8" s="1"/>
  <c r="D22" i="7" l="1"/>
  <c r="D23" i="7" l="1"/>
  <c r="D24" i="7" s="1"/>
  <c r="D18" i="6"/>
  <c r="D19" i="6" s="1"/>
  <c r="D20" i="6" s="1"/>
  <c r="D18" i="5" l="1"/>
  <c r="D19" i="5" l="1"/>
  <c r="D20" i="5" l="1"/>
</calcChain>
</file>

<file path=xl/sharedStrings.xml><?xml version="1.0" encoding="utf-8"?>
<sst xmlns="http://schemas.openxmlformats.org/spreadsheetml/2006/main" count="269" uniqueCount="45">
  <si>
    <t>Sl No</t>
  </si>
  <si>
    <t>Shop Name</t>
  </si>
  <si>
    <t>Amount (ZMW)</t>
  </si>
  <si>
    <t>Total</t>
  </si>
  <si>
    <t>Net Amount Payable</t>
  </si>
  <si>
    <t>SIMBA MILLING LTD FLOUR</t>
  </si>
  <si>
    <t>Remittances as on 30.11.16</t>
  </si>
  <si>
    <t>Less: Settlement Discount @ …..2.50%</t>
  </si>
  <si>
    <t>-</t>
  </si>
  <si>
    <t>Remittances as on 31.12.16</t>
  </si>
  <si>
    <t>Remittances as on 31.05.20</t>
  </si>
  <si>
    <t>Remittances as on 30.06.2020</t>
  </si>
  <si>
    <t>Less: Settlement Discount @ …..2.00%</t>
  </si>
  <si>
    <t>Remittances as on 31.07.2020</t>
  </si>
  <si>
    <t>Remittances as on 31.08.2020</t>
  </si>
  <si>
    <t>Remittances as on 30.09.2020</t>
  </si>
  <si>
    <t>Remittances as on 31.12.2020</t>
  </si>
  <si>
    <t xml:space="preserve"> </t>
  </si>
  <si>
    <t>CONSOLIDATED BY : MOSES KABAYI</t>
  </si>
  <si>
    <t>haiahi Kanyama</t>
  </si>
  <si>
    <t>haiahi Chililabombwe</t>
  </si>
  <si>
    <t>haiahi Chilenje</t>
  </si>
  <si>
    <t>haiahi Lakeroad</t>
  </si>
  <si>
    <t>haiahi Solwezi</t>
  </si>
  <si>
    <t>haiahi Mufulira</t>
  </si>
  <si>
    <t>haiahi Ibex</t>
  </si>
  <si>
    <t>haiahi Chingola</t>
  </si>
  <si>
    <t>haiahi veg LIMITED</t>
  </si>
  <si>
    <t>haiahi Kafue</t>
  </si>
  <si>
    <t>haiahi Matero</t>
  </si>
  <si>
    <t>haiahi Chawama</t>
  </si>
  <si>
    <t>haiahi kalumbila</t>
  </si>
  <si>
    <t>haiahi Chimwemwe</t>
  </si>
  <si>
    <t>haiahi Chipata</t>
  </si>
  <si>
    <t>haiahi Ndola</t>
  </si>
  <si>
    <t>haiahi Chalala</t>
  </si>
  <si>
    <t>haiahi Kabwe</t>
  </si>
  <si>
    <t>haiahi Livingstone</t>
  </si>
  <si>
    <t>haiahi Kapiri</t>
  </si>
  <si>
    <t>haiahi Mazabuka</t>
  </si>
  <si>
    <t>haiahi Kitwe</t>
  </si>
  <si>
    <t>haiahi Monze</t>
  </si>
  <si>
    <t>haiahi Distribution Centre</t>
  </si>
  <si>
    <t>haiahi Downtown</t>
  </si>
  <si>
    <t>haiahi Mumbwa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</si>
</sst>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64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/>
    <xf numFmtId="164" fontId="0" fillId="0" borderId="6" xfId="1" applyFont="1" applyBorder="1"/>
    <xf numFmtId="164" fontId="2" fillId="0" borderId="6" xfId="1" applyFont="1" applyBorder="1"/>
    <xf numFmtId="0" fontId="0" fillId="0" borderId="7" xfId="0" applyBorder="1" applyAlignment="1">
      <alignment horizontal="center"/>
    </xf>
    <xf numFmtId="0" fontId="2" fillId="0" borderId="8" xfId="0" applyFont="1" applyBorder="1"/>
    <xf numFmtId="164" fontId="2" fillId="0" borderId="9" xfId="1" applyFont="1" applyBorder="1"/>
    <xf numFmtId="0" fontId="2" fillId="0" borderId="5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0" fillId="0" borderId="12" xfId="1" applyFont="1" applyBorder="1"/>
    <xf numFmtId="0" fontId="0" fillId="0" borderId="15" xfId="0" applyBorder="1" applyAlignment="1">
      <alignment horizontal="center"/>
    </xf>
    <xf numFmtId="0" fontId="2" fillId="0" borderId="16" xfId="0" applyFont="1" applyBorder="1"/>
    <xf numFmtId="164" fontId="2" fillId="0" borderId="17" xfId="1" applyFont="1" applyBorder="1"/>
    <xf numFmtId="0" fontId="0" fillId="0" borderId="16" xfId="0" applyBorder="1"/>
    <xf numFmtId="0" fontId="2" fillId="0" borderId="0" xfId="0" applyFont="1" applyAlignment="1">
      <alignment horizontal="center"/>
    </xf>
    <xf numFmtId="164" fontId="0" fillId="0" borderId="6" xfId="1" applyFont="1" applyBorder="1" applyAlignment="1">
      <alignment horizontal="righ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20" xfId="1" applyFont="1" applyBorder="1" applyAlignment="1">
      <alignment horizontal="center" vertical="center" wrapText="1"/>
    </xf>
    <xf numFmtId="164" fontId="1" fillId="0" borderId="17" xfId="1" applyFont="1" applyBorder="1"/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1"/>
  <sheetViews>
    <sheetView workbookViewId="0">
      <selection activeCell="C4" sqref="C4:C5"/>
    </sheetView>
  </sheetViews>
  <sheetFormatPr defaultRowHeight="14.5" x14ac:dyDescent="0.35"/>
  <cols>
    <col min="2" max="2" width="10.7265625" style="1" customWidth="1"/>
    <col min="3" max="3" width="36.1796875" customWidth="1"/>
    <col min="4" max="4" width="12.81640625" style="3" customWidth="1"/>
  </cols>
  <sheetData>
    <row r="3" spans="2:4" ht="6.75" customHeight="1" thickBot="1" x14ac:dyDescent="0.4"/>
    <row r="4" spans="2:4" ht="19.5" customHeight="1" x14ac:dyDescent="0.45">
      <c r="B4" s="16"/>
      <c r="C4" s="19" t="s">
        <v>27</v>
      </c>
      <c r="D4" s="20"/>
    </row>
    <row r="5" spans="2:4" ht="17.25" customHeight="1" x14ac:dyDescent="0.4">
      <c r="B5" s="17"/>
      <c r="C5" s="18" t="s">
        <v>5</v>
      </c>
      <c r="D5" s="21"/>
    </row>
    <row r="6" spans="2:4" x14ac:dyDescent="0.35">
      <c r="B6" s="17"/>
      <c r="D6" s="22"/>
    </row>
    <row r="7" spans="2:4" ht="15" thickBot="1" x14ac:dyDescent="0.4">
      <c r="B7" s="17"/>
      <c r="C7" s="27" t="s">
        <v>6</v>
      </c>
      <c r="D7" s="15"/>
    </row>
    <row r="8" spans="2:4" s="2" customFormat="1" ht="29" x14ac:dyDescent="0.35">
      <c r="B8" s="4" t="s">
        <v>0</v>
      </c>
      <c r="C8" s="5" t="s">
        <v>1</v>
      </c>
      <c r="D8" s="6" t="s">
        <v>2</v>
      </c>
    </row>
    <row r="9" spans="2:4" x14ac:dyDescent="0.35">
      <c r="B9" s="7">
        <v>1</v>
      </c>
      <c r="C9" s="8" t="s">
        <v>19</v>
      </c>
      <c r="D9" s="9">
        <v>995</v>
      </c>
    </row>
    <row r="10" spans="2:4" x14ac:dyDescent="0.35">
      <c r="B10" s="7">
        <v>2</v>
      </c>
      <c r="C10" s="8" t="s">
        <v>20</v>
      </c>
      <c r="D10" s="28" t="s">
        <v>8</v>
      </c>
    </row>
    <row r="11" spans="2:4" x14ac:dyDescent="0.35">
      <c r="B11" s="7">
        <v>3</v>
      </c>
      <c r="C11" s="8" t="s">
        <v>21</v>
      </c>
      <c r="D11" s="9">
        <v>1225</v>
      </c>
    </row>
    <row r="12" spans="2:4" x14ac:dyDescent="0.35">
      <c r="B12" s="7">
        <v>4</v>
      </c>
      <c r="C12" s="8" t="s">
        <v>22</v>
      </c>
      <c r="D12" s="9">
        <v>875</v>
      </c>
    </row>
    <row r="13" spans="2:4" x14ac:dyDescent="0.35">
      <c r="B13" s="7">
        <v>5</v>
      </c>
      <c r="C13" s="8" t="s">
        <v>23</v>
      </c>
      <c r="D13" s="28" t="s">
        <v>8</v>
      </c>
    </row>
    <row r="14" spans="2:4" x14ac:dyDescent="0.35">
      <c r="B14" s="7">
        <v>6</v>
      </c>
      <c r="C14" s="8" t="s">
        <v>24</v>
      </c>
      <c r="D14" s="28" t="s">
        <v>8</v>
      </c>
    </row>
    <row r="15" spans="2:4" x14ac:dyDescent="0.35">
      <c r="B15" s="7">
        <v>7</v>
      </c>
      <c r="C15" s="8" t="s">
        <v>25</v>
      </c>
      <c r="D15" s="28" t="s">
        <v>8</v>
      </c>
    </row>
    <row r="16" spans="2:4" x14ac:dyDescent="0.35">
      <c r="B16" s="7">
        <v>8</v>
      </c>
      <c r="C16" s="8" t="s">
        <v>26</v>
      </c>
      <c r="D16" s="28" t="s">
        <v>8</v>
      </c>
    </row>
    <row r="17" spans="2:4" x14ac:dyDescent="0.35">
      <c r="B17" s="7"/>
      <c r="C17" s="8"/>
      <c r="D17" s="9"/>
    </row>
    <row r="18" spans="2:4" x14ac:dyDescent="0.35">
      <c r="B18" s="7"/>
      <c r="C18" s="14" t="s">
        <v>3</v>
      </c>
      <c r="D18" s="10">
        <f>SUM(D9:D16)</f>
        <v>3095</v>
      </c>
    </row>
    <row r="19" spans="2:4" x14ac:dyDescent="0.35">
      <c r="B19" s="23"/>
      <c r="C19" s="26" t="s">
        <v>7</v>
      </c>
      <c r="D19" s="25">
        <f>D18*2.5%</f>
        <v>77.375</v>
      </c>
    </row>
    <row r="20" spans="2:4" x14ac:dyDescent="0.35">
      <c r="B20" s="23"/>
      <c r="C20" s="24" t="s">
        <v>4</v>
      </c>
      <c r="D20" s="25">
        <f>D18-D19</f>
        <v>3017.625</v>
      </c>
    </row>
    <row r="21" spans="2:4" ht="15" thickBot="1" x14ac:dyDescent="0.4">
      <c r="B21" s="11"/>
      <c r="C21" s="12"/>
      <c r="D21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21"/>
  <sheetViews>
    <sheetView workbookViewId="0">
      <selection activeCell="C11" sqref="C11"/>
    </sheetView>
  </sheetViews>
  <sheetFormatPr defaultRowHeight="14.5" x14ac:dyDescent="0.35"/>
  <cols>
    <col min="2" max="2" width="10.7265625" style="1" customWidth="1"/>
    <col min="3" max="3" width="36.1796875" customWidth="1"/>
    <col min="4" max="4" width="12.81640625" style="3" customWidth="1"/>
  </cols>
  <sheetData>
    <row r="3" spans="2:4" ht="6.75" customHeight="1" thickBot="1" x14ac:dyDescent="0.4"/>
    <row r="4" spans="2:4" ht="19.5" customHeight="1" x14ac:dyDescent="0.45">
      <c r="B4" s="16"/>
      <c r="C4" s="19" t="s">
        <v>27</v>
      </c>
      <c r="D4" s="20"/>
    </row>
    <row r="5" spans="2:4" ht="17.25" customHeight="1" x14ac:dyDescent="0.4">
      <c r="B5" s="17"/>
      <c r="C5" s="18" t="s">
        <v>5</v>
      </c>
      <c r="D5" s="21"/>
    </row>
    <row r="6" spans="2:4" x14ac:dyDescent="0.35">
      <c r="B6" s="17"/>
      <c r="D6" s="22"/>
    </row>
    <row r="7" spans="2:4" ht="15" thickBot="1" x14ac:dyDescent="0.4">
      <c r="B7" s="17"/>
      <c r="C7" s="27" t="s">
        <v>9</v>
      </c>
      <c r="D7" s="15"/>
    </row>
    <row r="8" spans="2:4" s="2" customFormat="1" ht="29" x14ac:dyDescent="0.35">
      <c r="B8" s="4" t="s">
        <v>0</v>
      </c>
      <c r="C8" s="5" t="s">
        <v>1</v>
      </c>
      <c r="D8" s="6" t="s">
        <v>2</v>
      </c>
    </row>
    <row r="9" spans="2:4" x14ac:dyDescent="0.35">
      <c r="B9" s="7">
        <v>1</v>
      </c>
      <c r="C9" s="8" t="s">
        <v>19</v>
      </c>
      <c r="D9" s="9"/>
    </row>
    <row r="10" spans="2:4" x14ac:dyDescent="0.35">
      <c r="B10" s="7">
        <v>2</v>
      </c>
      <c r="C10" s="8" t="s">
        <v>20</v>
      </c>
      <c r="D10" s="28" t="s">
        <v>8</v>
      </c>
    </row>
    <row r="11" spans="2:4" x14ac:dyDescent="0.35">
      <c r="B11" s="7">
        <v>3</v>
      </c>
      <c r="C11" s="8" t="s">
        <v>21</v>
      </c>
      <c r="D11" s="9"/>
    </row>
    <row r="12" spans="2:4" x14ac:dyDescent="0.35">
      <c r="B12" s="7">
        <v>4</v>
      </c>
      <c r="C12" s="8" t="s">
        <v>22</v>
      </c>
      <c r="D12" s="9">
        <v>4274.99</v>
      </c>
    </row>
    <row r="13" spans="2:4" x14ac:dyDescent="0.35">
      <c r="B13" s="7">
        <v>5</v>
      </c>
      <c r="C13" s="8" t="s">
        <v>23</v>
      </c>
      <c r="D13" s="28" t="s">
        <v>8</v>
      </c>
    </row>
    <row r="14" spans="2:4" x14ac:dyDescent="0.35">
      <c r="B14" s="7">
        <v>6</v>
      </c>
      <c r="C14" s="8" t="s">
        <v>24</v>
      </c>
      <c r="D14" s="28" t="s">
        <v>8</v>
      </c>
    </row>
    <row r="15" spans="2:4" x14ac:dyDescent="0.35">
      <c r="B15" s="7">
        <v>7</v>
      </c>
      <c r="C15" s="8" t="s">
        <v>25</v>
      </c>
      <c r="D15" s="28"/>
    </row>
    <row r="16" spans="2:4" x14ac:dyDescent="0.35">
      <c r="B16" s="7">
        <v>8</v>
      </c>
      <c r="C16" s="8" t="s">
        <v>26</v>
      </c>
      <c r="D16" s="28" t="s">
        <v>8</v>
      </c>
    </row>
    <row r="17" spans="2:4" x14ac:dyDescent="0.35">
      <c r="B17" s="7"/>
      <c r="C17" s="8"/>
      <c r="D17" s="9"/>
    </row>
    <row r="18" spans="2:4" x14ac:dyDescent="0.35">
      <c r="B18" s="7"/>
      <c r="C18" s="14" t="s">
        <v>3</v>
      </c>
      <c r="D18" s="10">
        <f>SUM(D9:D16)</f>
        <v>4274.99</v>
      </c>
    </row>
    <row r="19" spans="2:4" x14ac:dyDescent="0.35">
      <c r="B19" s="23"/>
      <c r="C19" s="26" t="s">
        <v>7</v>
      </c>
      <c r="D19" s="25">
        <f>D18*2.5%</f>
        <v>106.87475000000001</v>
      </c>
    </row>
    <row r="20" spans="2:4" x14ac:dyDescent="0.35">
      <c r="B20" s="23"/>
      <c r="C20" s="24" t="s">
        <v>4</v>
      </c>
      <c r="D20" s="25">
        <f>D18-D19</f>
        <v>4168.1152499999998</v>
      </c>
    </row>
    <row r="21" spans="2:4" ht="15" thickBot="1" x14ac:dyDescent="0.4">
      <c r="B21" s="11"/>
      <c r="C21" s="12"/>
      <c r="D21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25"/>
  <sheetViews>
    <sheetView workbookViewId="0">
      <selection activeCell="C14" sqref="C14"/>
    </sheetView>
  </sheetViews>
  <sheetFormatPr defaultRowHeight="14.5" x14ac:dyDescent="0.35"/>
  <cols>
    <col min="2" max="2" width="10.7265625" style="1" customWidth="1"/>
    <col min="3" max="3" width="36.1796875" customWidth="1"/>
    <col min="4" max="4" width="12.81640625" style="3" customWidth="1"/>
  </cols>
  <sheetData>
    <row r="3" spans="2:4" ht="6.75" customHeight="1" thickBot="1" x14ac:dyDescent="0.4"/>
    <row r="4" spans="2:4" ht="19.5" customHeight="1" x14ac:dyDescent="0.45">
      <c r="B4" s="16"/>
      <c r="C4" s="19" t="s">
        <v>27</v>
      </c>
      <c r="D4" s="20"/>
    </row>
    <row r="5" spans="2:4" ht="17.25" customHeight="1" x14ac:dyDescent="0.4">
      <c r="B5" s="17"/>
      <c r="C5" s="18" t="s">
        <v>5</v>
      </c>
      <c r="D5" s="21"/>
    </row>
    <row r="6" spans="2:4" x14ac:dyDescent="0.35">
      <c r="B6" s="17"/>
      <c r="D6" s="22"/>
    </row>
    <row r="7" spans="2:4" ht="15" thickBot="1" x14ac:dyDescent="0.4">
      <c r="B7" s="17"/>
      <c r="C7" s="27" t="s">
        <v>10</v>
      </c>
      <c r="D7" s="15"/>
    </row>
    <row r="8" spans="2:4" s="2" customFormat="1" ht="29" x14ac:dyDescent="0.35">
      <c r="B8" s="4" t="s">
        <v>0</v>
      </c>
      <c r="C8" s="5" t="s">
        <v>1</v>
      </c>
      <c r="D8" s="6" t="s">
        <v>2</v>
      </c>
    </row>
    <row r="9" spans="2:4" x14ac:dyDescent="0.35">
      <c r="B9" s="7">
        <v>1</v>
      </c>
      <c r="C9" s="8" t="s">
        <v>19</v>
      </c>
      <c r="D9" s="9"/>
    </row>
    <row r="10" spans="2:4" x14ac:dyDescent="0.35">
      <c r="B10" s="7">
        <v>2</v>
      </c>
      <c r="C10" s="8" t="s">
        <v>20</v>
      </c>
      <c r="D10" s="28" t="s">
        <v>8</v>
      </c>
    </row>
    <row r="11" spans="2:4" x14ac:dyDescent="0.35">
      <c r="B11" s="7">
        <v>3</v>
      </c>
      <c r="C11" s="8" t="s">
        <v>21</v>
      </c>
      <c r="D11" s="9"/>
    </row>
    <row r="12" spans="2:4" x14ac:dyDescent="0.35">
      <c r="B12" s="7">
        <v>4</v>
      </c>
      <c r="C12" s="8" t="s">
        <v>22</v>
      </c>
      <c r="D12" s="9">
        <v>4274.99</v>
      </c>
    </row>
    <row r="13" spans="2:4" x14ac:dyDescent="0.35">
      <c r="B13" s="7">
        <v>5</v>
      </c>
      <c r="C13" s="8" t="s">
        <v>23</v>
      </c>
      <c r="D13" s="28" t="s">
        <v>8</v>
      </c>
    </row>
    <row r="14" spans="2:4" x14ac:dyDescent="0.35">
      <c r="B14" s="7">
        <v>6</v>
      </c>
      <c r="C14" s="8" t="s">
        <v>24</v>
      </c>
      <c r="D14" s="28" t="s">
        <v>8</v>
      </c>
    </row>
    <row r="15" spans="2:4" x14ac:dyDescent="0.35">
      <c r="B15" s="7">
        <v>7</v>
      </c>
      <c r="C15" s="8" t="s">
        <v>25</v>
      </c>
      <c r="D15" s="28"/>
    </row>
    <row r="16" spans="2:4" x14ac:dyDescent="0.35">
      <c r="B16" s="7">
        <v>8</v>
      </c>
      <c r="C16" s="8" t="s">
        <v>26</v>
      </c>
      <c r="D16" s="28" t="s">
        <v>8</v>
      </c>
    </row>
    <row r="17" spans="2:4" x14ac:dyDescent="0.35">
      <c r="B17" s="7">
        <v>9</v>
      </c>
      <c r="C17" s="8" t="s">
        <v>28</v>
      </c>
      <c r="D17" s="28"/>
    </row>
    <row r="18" spans="2:4" x14ac:dyDescent="0.35">
      <c r="B18" s="7">
        <v>10</v>
      </c>
      <c r="C18" s="8" t="s">
        <v>29</v>
      </c>
      <c r="D18" s="28"/>
    </row>
    <row r="19" spans="2:4" x14ac:dyDescent="0.35">
      <c r="B19" s="7">
        <v>10</v>
      </c>
      <c r="C19" s="8" t="s">
        <v>30</v>
      </c>
      <c r="D19" s="28"/>
    </row>
    <row r="20" spans="2:4" x14ac:dyDescent="0.35">
      <c r="B20" s="7"/>
      <c r="C20" s="8"/>
      <c r="D20" s="28"/>
    </row>
    <row r="21" spans="2:4" x14ac:dyDescent="0.35">
      <c r="B21" s="7"/>
      <c r="C21" s="8"/>
      <c r="D21" s="9"/>
    </row>
    <row r="22" spans="2:4" x14ac:dyDescent="0.35">
      <c r="B22" s="7"/>
      <c r="C22" s="14" t="s">
        <v>3</v>
      </c>
      <c r="D22" s="10">
        <f>SUM(D9:D16)</f>
        <v>4274.99</v>
      </c>
    </row>
    <row r="23" spans="2:4" x14ac:dyDescent="0.35">
      <c r="B23" s="23"/>
      <c r="C23" s="26" t="s">
        <v>7</v>
      </c>
      <c r="D23" s="25">
        <f>D22*2.5%</f>
        <v>106.87475000000001</v>
      </c>
    </row>
    <row r="24" spans="2:4" x14ac:dyDescent="0.35">
      <c r="B24" s="23"/>
      <c r="C24" s="24" t="s">
        <v>4</v>
      </c>
      <c r="D24" s="25">
        <f>D22-D23</f>
        <v>4168.1152499999998</v>
      </c>
    </row>
    <row r="25" spans="2:4" ht="15" thickBot="1" x14ac:dyDescent="0.4">
      <c r="B25" s="11"/>
      <c r="C25" s="12"/>
      <c r="D2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D41"/>
  <sheetViews>
    <sheetView workbookViewId="0">
      <selection activeCell="F6" sqref="F6"/>
    </sheetView>
  </sheetViews>
  <sheetFormatPr defaultRowHeight="14.5" x14ac:dyDescent="0.35"/>
  <cols>
    <col min="2" max="2" width="10.7265625" style="1" customWidth="1"/>
    <col min="3" max="3" width="36.1796875" customWidth="1"/>
    <col min="4" max="4" width="21.54296875" style="3" bestFit="1" customWidth="1"/>
  </cols>
  <sheetData>
    <row r="3" spans="2:4" ht="6.75" customHeight="1" thickBot="1" x14ac:dyDescent="0.4"/>
    <row r="4" spans="2:4" ht="19.5" customHeight="1" x14ac:dyDescent="0.45">
      <c r="B4" s="16"/>
      <c r="C4" s="19" t="s">
        <v>27</v>
      </c>
      <c r="D4" s="20"/>
    </row>
    <row r="5" spans="2:4" ht="17.25" customHeight="1" x14ac:dyDescent="0.4">
      <c r="B5" s="17"/>
      <c r="C5" s="18" t="s">
        <v>5</v>
      </c>
      <c r="D5" s="21"/>
    </row>
    <row r="6" spans="2:4" x14ac:dyDescent="0.35">
      <c r="B6" s="17"/>
      <c r="D6" s="22"/>
    </row>
    <row r="7" spans="2:4" ht="15" thickBot="1" x14ac:dyDescent="0.4">
      <c r="B7" s="17"/>
      <c r="C7" s="27" t="s">
        <v>11</v>
      </c>
      <c r="D7" s="15"/>
    </row>
    <row r="8" spans="2:4" s="2" customFormat="1" x14ac:dyDescent="0.35">
      <c r="B8" s="4" t="s">
        <v>0</v>
      </c>
      <c r="C8" s="5" t="s">
        <v>1</v>
      </c>
      <c r="D8" s="6" t="s">
        <v>2</v>
      </c>
    </row>
    <row r="9" spans="2:4" s="2" customFormat="1" x14ac:dyDescent="0.35">
      <c r="B9" s="29"/>
      <c r="C9" s="30"/>
      <c r="D9" s="31"/>
    </row>
    <row r="10" spans="2:4" s="2" customFormat="1" x14ac:dyDescent="0.35">
      <c r="B10" s="29"/>
      <c r="C10" s="30"/>
      <c r="D10" s="31"/>
    </row>
    <row r="11" spans="2:4" x14ac:dyDescent="0.35">
      <c r="B11" s="7">
        <v>1</v>
      </c>
      <c r="C11" s="8" t="s">
        <v>19</v>
      </c>
      <c r="D11" s="28">
        <v>31925</v>
      </c>
    </row>
    <row r="12" spans="2:4" x14ac:dyDescent="0.35">
      <c r="B12" s="7">
        <v>2</v>
      </c>
      <c r="C12" s="8" t="s">
        <v>20</v>
      </c>
      <c r="D12" s="28"/>
    </row>
    <row r="13" spans="2:4" x14ac:dyDescent="0.35">
      <c r="B13" s="7">
        <v>3</v>
      </c>
      <c r="C13" s="8" t="s">
        <v>21</v>
      </c>
      <c r="D13" s="28">
        <v>29050</v>
      </c>
    </row>
    <row r="14" spans="2:4" x14ac:dyDescent="0.35">
      <c r="B14" s="7">
        <v>4</v>
      </c>
      <c r="C14" s="8" t="s">
        <v>22</v>
      </c>
      <c r="D14" s="28">
        <v>32520</v>
      </c>
    </row>
    <row r="15" spans="2:4" x14ac:dyDescent="0.35">
      <c r="B15" s="7">
        <v>5</v>
      </c>
      <c r="C15" s="8" t="s">
        <v>23</v>
      </c>
      <c r="D15" s="28"/>
    </row>
    <row r="16" spans="2:4" x14ac:dyDescent="0.35">
      <c r="B16" s="7">
        <v>6</v>
      </c>
      <c r="C16" s="8" t="s">
        <v>24</v>
      </c>
      <c r="D16" s="28"/>
    </row>
    <row r="17" spans="2:4" x14ac:dyDescent="0.35">
      <c r="B17" s="7">
        <v>7</v>
      </c>
      <c r="C17" s="8" t="s">
        <v>25</v>
      </c>
      <c r="D17" s="28">
        <v>34850</v>
      </c>
    </row>
    <row r="18" spans="2:4" x14ac:dyDescent="0.35">
      <c r="B18" s="7">
        <v>8</v>
      </c>
      <c r="C18" s="8" t="s">
        <v>26</v>
      </c>
      <c r="D18" s="28"/>
    </row>
    <row r="19" spans="2:4" x14ac:dyDescent="0.35">
      <c r="B19" s="7">
        <v>9</v>
      </c>
      <c r="C19" s="8" t="s">
        <v>31</v>
      </c>
      <c r="D19" s="28"/>
    </row>
    <row r="20" spans="2:4" x14ac:dyDescent="0.35">
      <c r="B20" s="7">
        <v>10</v>
      </c>
      <c r="C20" s="8" t="s">
        <v>28</v>
      </c>
      <c r="D20" s="28"/>
    </row>
    <row r="21" spans="2:4" x14ac:dyDescent="0.35">
      <c r="B21" s="7">
        <v>11</v>
      </c>
      <c r="C21" s="8" t="s">
        <v>32</v>
      </c>
      <c r="D21" s="28"/>
    </row>
    <row r="22" spans="2:4" x14ac:dyDescent="0.35">
      <c r="B22" s="7">
        <v>12</v>
      </c>
      <c r="C22" s="8" t="s">
        <v>29</v>
      </c>
      <c r="D22" s="28">
        <v>81300</v>
      </c>
    </row>
    <row r="23" spans="2:4" x14ac:dyDescent="0.35">
      <c r="B23" s="7">
        <v>13</v>
      </c>
      <c r="C23" s="8" t="s">
        <v>33</v>
      </c>
      <c r="D23" s="28"/>
    </row>
    <row r="24" spans="2:4" x14ac:dyDescent="0.35">
      <c r="B24" s="7">
        <v>14</v>
      </c>
      <c r="C24" s="8" t="s">
        <v>34</v>
      </c>
      <c r="D24" s="28"/>
    </row>
    <row r="25" spans="2:4" x14ac:dyDescent="0.35">
      <c r="B25" s="7">
        <v>15</v>
      </c>
      <c r="C25" s="8" t="s">
        <v>35</v>
      </c>
      <c r="D25" s="28">
        <v>29025</v>
      </c>
    </row>
    <row r="26" spans="2:4" x14ac:dyDescent="0.35">
      <c r="B26" s="7">
        <v>16</v>
      </c>
      <c r="C26" s="8" t="s">
        <v>36</v>
      </c>
      <c r="D26" s="28"/>
    </row>
    <row r="27" spans="2:4" x14ac:dyDescent="0.35">
      <c r="B27" s="7">
        <v>17</v>
      </c>
      <c r="C27" s="8" t="s">
        <v>37</v>
      </c>
      <c r="D27" s="28"/>
    </row>
    <row r="28" spans="2:4" x14ac:dyDescent="0.35">
      <c r="B28" s="7">
        <v>18</v>
      </c>
      <c r="C28" s="8" t="s">
        <v>38</v>
      </c>
      <c r="D28" s="28"/>
    </row>
    <row r="29" spans="2:4" x14ac:dyDescent="0.35">
      <c r="B29" s="7">
        <v>19</v>
      </c>
      <c r="C29" s="8" t="s">
        <v>39</v>
      </c>
      <c r="D29" s="28"/>
    </row>
    <row r="30" spans="2:4" x14ac:dyDescent="0.35">
      <c r="B30" s="7">
        <v>20</v>
      </c>
      <c r="C30" s="8" t="s">
        <v>40</v>
      </c>
      <c r="D30" s="28"/>
    </row>
    <row r="31" spans="2:4" x14ac:dyDescent="0.35">
      <c r="B31" s="7">
        <v>21</v>
      </c>
      <c r="C31" s="8" t="s">
        <v>41</v>
      </c>
      <c r="D31" s="28"/>
    </row>
    <row r="32" spans="2:4" x14ac:dyDescent="0.35">
      <c r="B32" s="7">
        <v>22</v>
      </c>
      <c r="C32" s="8" t="s">
        <v>30</v>
      </c>
      <c r="D32" s="28">
        <v>37725</v>
      </c>
    </row>
    <row r="33" spans="2:4" x14ac:dyDescent="0.35">
      <c r="B33" s="7">
        <v>23</v>
      </c>
      <c r="C33" s="8" t="s">
        <v>42</v>
      </c>
      <c r="D33" s="28"/>
    </row>
    <row r="34" spans="2:4" x14ac:dyDescent="0.35">
      <c r="B34" s="7"/>
      <c r="C34" s="8"/>
      <c r="D34" s="9"/>
    </row>
    <row r="35" spans="2:4" x14ac:dyDescent="0.35">
      <c r="B35" s="7"/>
      <c r="C35" s="14" t="s">
        <v>3</v>
      </c>
      <c r="D35" s="10">
        <f>SUM(D11:D33)</f>
        <v>276395</v>
      </c>
    </row>
    <row r="36" spans="2:4" x14ac:dyDescent="0.35">
      <c r="B36" s="23"/>
      <c r="C36" s="24"/>
      <c r="D36" s="25"/>
    </row>
    <row r="37" spans="2:4" x14ac:dyDescent="0.35">
      <c r="B37" s="23"/>
      <c r="C37" s="24"/>
      <c r="D37" s="25"/>
    </row>
    <row r="38" spans="2:4" x14ac:dyDescent="0.35">
      <c r="B38" s="23"/>
      <c r="C38" s="26" t="s">
        <v>12</v>
      </c>
      <c r="D38" s="32">
        <f>D35*2%</f>
        <v>5527.9000000000005</v>
      </c>
    </row>
    <row r="39" spans="2:4" x14ac:dyDescent="0.35">
      <c r="B39" s="23"/>
      <c r="C39" s="26"/>
      <c r="D39" s="32"/>
    </row>
    <row r="40" spans="2:4" x14ac:dyDescent="0.35">
      <c r="B40" s="23"/>
      <c r="C40" s="24" t="s">
        <v>4</v>
      </c>
      <c r="D40" s="25">
        <f>D35-D38</f>
        <v>270867.09999999998</v>
      </c>
    </row>
    <row r="41" spans="2:4" ht="15" thickBot="1" x14ac:dyDescent="0.4">
      <c r="B41" s="11"/>
      <c r="C41" s="12"/>
      <c r="D41" s="1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D42"/>
  <sheetViews>
    <sheetView workbookViewId="0">
      <selection activeCell="C11" sqref="C11"/>
    </sheetView>
  </sheetViews>
  <sheetFormatPr defaultRowHeight="14.5" x14ac:dyDescent="0.35"/>
  <cols>
    <col min="2" max="2" width="10.7265625" style="1" customWidth="1"/>
    <col min="3" max="3" width="36.1796875" customWidth="1"/>
    <col min="4" max="4" width="21.54296875" style="3" bestFit="1" customWidth="1"/>
  </cols>
  <sheetData>
    <row r="3" spans="2:4" ht="6.75" customHeight="1" thickBot="1" x14ac:dyDescent="0.4"/>
    <row r="4" spans="2:4" ht="19.5" customHeight="1" x14ac:dyDescent="0.45">
      <c r="B4" s="16"/>
      <c r="C4" s="19" t="s">
        <v>27</v>
      </c>
      <c r="D4" s="20"/>
    </row>
    <row r="5" spans="2:4" ht="17.25" customHeight="1" x14ac:dyDescent="0.4">
      <c r="B5" s="17"/>
      <c r="C5" s="18" t="s">
        <v>5</v>
      </c>
      <c r="D5" s="21"/>
    </row>
    <row r="6" spans="2:4" x14ac:dyDescent="0.35">
      <c r="B6" s="17"/>
      <c r="D6" s="22"/>
    </row>
    <row r="7" spans="2:4" ht="15" thickBot="1" x14ac:dyDescent="0.4">
      <c r="B7" s="17"/>
      <c r="C7" s="27" t="s">
        <v>13</v>
      </c>
      <c r="D7" s="15"/>
    </row>
    <row r="8" spans="2:4" s="2" customFormat="1" x14ac:dyDescent="0.35">
      <c r="B8" s="4" t="s">
        <v>0</v>
      </c>
      <c r="C8" s="5" t="s">
        <v>1</v>
      </c>
      <c r="D8" s="6" t="s">
        <v>2</v>
      </c>
    </row>
    <row r="9" spans="2:4" s="2" customFormat="1" x14ac:dyDescent="0.35">
      <c r="B9" s="29"/>
      <c r="C9" s="30"/>
      <c r="D9" s="31"/>
    </row>
    <row r="10" spans="2:4" s="2" customFormat="1" x14ac:dyDescent="0.35">
      <c r="B10" s="29"/>
      <c r="C10" s="30"/>
      <c r="D10" s="31"/>
    </row>
    <row r="11" spans="2:4" x14ac:dyDescent="0.35">
      <c r="B11" s="7">
        <v>1</v>
      </c>
      <c r="C11" s="8" t="s">
        <v>19</v>
      </c>
      <c r="D11" s="28">
        <v>136400</v>
      </c>
    </row>
    <row r="12" spans="2:4" x14ac:dyDescent="0.35">
      <c r="B12" s="7">
        <v>2</v>
      </c>
      <c r="C12" s="8" t="s">
        <v>20</v>
      </c>
      <c r="D12" s="28"/>
    </row>
    <row r="13" spans="2:4" x14ac:dyDescent="0.35">
      <c r="B13" s="7">
        <v>3</v>
      </c>
      <c r="C13" s="8" t="s">
        <v>21</v>
      </c>
      <c r="D13" s="28">
        <v>90560</v>
      </c>
    </row>
    <row r="14" spans="2:4" x14ac:dyDescent="0.35">
      <c r="B14" s="7">
        <v>4</v>
      </c>
      <c r="C14" s="8" t="s">
        <v>22</v>
      </c>
      <c r="D14" s="28">
        <v>133550</v>
      </c>
    </row>
    <row r="15" spans="2:4" x14ac:dyDescent="0.35">
      <c r="B15" s="7">
        <v>5</v>
      </c>
      <c r="C15" s="8" t="s">
        <v>23</v>
      </c>
      <c r="D15" s="28"/>
    </row>
    <row r="16" spans="2:4" x14ac:dyDescent="0.35">
      <c r="B16" s="7">
        <v>6</v>
      </c>
      <c r="C16" s="8" t="s">
        <v>24</v>
      </c>
      <c r="D16" s="28"/>
    </row>
    <row r="17" spans="2:4" x14ac:dyDescent="0.35">
      <c r="B17" s="7">
        <v>7</v>
      </c>
      <c r="C17" s="8" t="s">
        <v>25</v>
      </c>
      <c r="D17" s="28">
        <v>72550</v>
      </c>
    </row>
    <row r="18" spans="2:4" x14ac:dyDescent="0.35">
      <c r="B18" s="7">
        <v>8</v>
      </c>
      <c r="C18" s="8" t="s">
        <v>26</v>
      </c>
      <c r="D18" s="28"/>
    </row>
    <row r="19" spans="2:4" x14ac:dyDescent="0.35">
      <c r="B19" s="7">
        <v>9</v>
      </c>
      <c r="C19" s="8" t="s">
        <v>31</v>
      </c>
      <c r="D19" s="28"/>
    </row>
    <row r="20" spans="2:4" x14ac:dyDescent="0.35">
      <c r="B20" s="7">
        <v>10</v>
      </c>
      <c r="C20" s="8" t="s">
        <v>28</v>
      </c>
      <c r="D20" s="28">
        <v>87000</v>
      </c>
    </row>
    <row r="21" spans="2:4" x14ac:dyDescent="0.35">
      <c r="B21" s="7">
        <v>11</v>
      </c>
      <c r="C21" s="8" t="s">
        <v>32</v>
      </c>
      <c r="D21" s="28"/>
    </row>
    <row r="22" spans="2:4" x14ac:dyDescent="0.35">
      <c r="B22" s="7">
        <v>12</v>
      </c>
      <c r="C22" s="8" t="s">
        <v>29</v>
      </c>
      <c r="D22" s="28">
        <v>221085</v>
      </c>
    </row>
    <row r="23" spans="2:4" x14ac:dyDescent="0.35">
      <c r="B23" s="7">
        <v>13</v>
      </c>
      <c r="C23" s="8" t="s">
        <v>33</v>
      </c>
      <c r="D23" s="28"/>
    </row>
    <row r="24" spans="2:4" x14ac:dyDescent="0.35">
      <c r="B24" s="7">
        <v>14</v>
      </c>
      <c r="C24" s="8" t="s">
        <v>34</v>
      </c>
      <c r="D24" s="28"/>
    </row>
    <row r="25" spans="2:4" x14ac:dyDescent="0.35">
      <c r="B25" s="7">
        <v>15</v>
      </c>
      <c r="C25" s="8" t="s">
        <v>35</v>
      </c>
      <c r="D25" s="28">
        <v>104550</v>
      </c>
    </row>
    <row r="26" spans="2:4" x14ac:dyDescent="0.35">
      <c r="B26" s="7">
        <v>16</v>
      </c>
      <c r="C26" s="8" t="s">
        <v>36</v>
      </c>
      <c r="D26" s="28"/>
    </row>
    <row r="27" spans="2:4" x14ac:dyDescent="0.35">
      <c r="B27" s="7">
        <v>17</v>
      </c>
      <c r="C27" s="8" t="s">
        <v>37</v>
      </c>
      <c r="D27" s="28"/>
    </row>
    <row r="28" spans="2:4" x14ac:dyDescent="0.35">
      <c r="B28" s="7">
        <v>18</v>
      </c>
      <c r="C28" s="8" t="s">
        <v>38</v>
      </c>
      <c r="D28" s="28"/>
    </row>
    <row r="29" spans="2:4" x14ac:dyDescent="0.35">
      <c r="B29" s="7">
        <v>19</v>
      </c>
      <c r="C29" s="8" t="s">
        <v>39</v>
      </c>
      <c r="D29" s="28"/>
    </row>
    <row r="30" spans="2:4" x14ac:dyDescent="0.35">
      <c r="B30" s="7">
        <v>20</v>
      </c>
      <c r="C30" s="8" t="s">
        <v>40</v>
      </c>
      <c r="D30" s="28"/>
    </row>
    <row r="31" spans="2:4" x14ac:dyDescent="0.35">
      <c r="B31" s="7">
        <v>21</v>
      </c>
      <c r="C31" s="8" t="s">
        <v>41</v>
      </c>
      <c r="D31" s="28"/>
    </row>
    <row r="32" spans="2:4" x14ac:dyDescent="0.35">
      <c r="B32" s="7">
        <v>22</v>
      </c>
      <c r="C32" s="8" t="s">
        <v>30</v>
      </c>
      <c r="D32" s="28">
        <v>131160</v>
      </c>
    </row>
    <row r="33" spans="2:4" x14ac:dyDescent="0.35">
      <c r="B33" s="7">
        <v>23</v>
      </c>
      <c r="C33" s="8" t="s">
        <v>42</v>
      </c>
      <c r="D33" s="28">
        <v>2671000</v>
      </c>
    </row>
    <row r="34" spans="2:4" x14ac:dyDescent="0.35">
      <c r="B34" s="7">
        <v>24</v>
      </c>
      <c r="C34" s="8" t="s">
        <v>43</v>
      </c>
      <c r="D34" s="28">
        <v>402500</v>
      </c>
    </row>
    <row r="35" spans="2:4" x14ac:dyDescent="0.35">
      <c r="B35" s="7"/>
      <c r="C35" s="8"/>
      <c r="D35" s="9"/>
    </row>
    <row r="36" spans="2:4" x14ac:dyDescent="0.35">
      <c r="B36" s="7"/>
      <c r="C36" s="14" t="s">
        <v>3</v>
      </c>
      <c r="D36" s="10">
        <f>SUM(D11:D34)</f>
        <v>4050355</v>
      </c>
    </row>
    <row r="37" spans="2:4" x14ac:dyDescent="0.35">
      <c r="B37" s="23"/>
      <c r="C37" s="24"/>
      <c r="D37" s="25"/>
    </row>
    <row r="38" spans="2:4" x14ac:dyDescent="0.35">
      <c r="B38" s="23"/>
      <c r="C38" s="24"/>
      <c r="D38" s="25"/>
    </row>
    <row r="39" spans="2:4" x14ac:dyDescent="0.35">
      <c r="B39" s="23"/>
      <c r="C39" s="26" t="s">
        <v>12</v>
      </c>
      <c r="D39" s="32">
        <f>D36*2%</f>
        <v>81007.100000000006</v>
      </c>
    </row>
    <row r="40" spans="2:4" x14ac:dyDescent="0.35">
      <c r="B40" s="23"/>
      <c r="C40" s="26"/>
      <c r="D40" s="32"/>
    </row>
    <row r="41" spans="2:4" x14ac:dyDescent="0.35">
      <c r="B41" s="23"/>
      <c r="C41" s="24" t="s">
        <v>4</v>
      </c>
      <c r="D41" s="25">
        <f>D36-D39</f>
        <v>3969347.9</v>
      </c>
    </row>
    <row r="42" spans="2:4" ht="15" thickBot="1" x14ac:dyDescent="0.4">
      <c r="B42" s="11"/>
      <c r="C42" s="12"/>
      <c r="D42" s="1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D42"/>
  <sheetViews>
    <sheetView workbookViewId="0">
      <selection activeCell="C11" sqref="C11"/>
    </sheetView>
  </sheetViews>
  <sheetFormatPr defaultRowHeight="14.5" x14ac:dyDescent="0.35"/>
  <cols>
    <col min="2" max="2" width="10.7265625" style="1" customWidth="1"/>
    <col min="3" max="3" width="36.1796875" customWidth="1"/>
    <col min="4" max="4" width="21.54296875" style="3" bestFit="1" customWidth="1"/>
  </cols>
  <sheetData>
    <row r="3" spans="2:4" ht="6.75" customHeight="1" thickBot="1" x14ac:dyDescent="0.4"/>
    <row r="4" spans="2:4" ht="19.5" customHeight="1" x14ac:dyDescent="0.45">
      <c r="B4" s="16"/>
      <c r="C4" s="19" t="s">
        <v>27</v>
      </c>
      <c r="D4" s="20"/>
    </row>
    <row r="5" spans="2:4" ht="17.25" customHeight="1" x14ac:dyDescent="0.4">
      <c r="B5" s="17"/>
      <c r="C5" s="18" t="s">
        <v>5</v>
      </c>
      <c r="D5" s="21"/>
    </row>
    <row r="6" spans="2:4" x14ac:dyDescent="0.35">
      <c r="B6" s="17"/>
      <c r="D6" s="22"/>
    </row>
    <row r="7" spans="2:4" ht="15" thickBot="1" x14ac:dyDescent="0.4">
      <c r="B7" s="17"/>
      <c r="C7" s="27" t="s">
        <v>14</v>
      </c>
      <c r="D7" s="15"/>
    </row>
    <row r="8" spans="2:4" s="2" customFormat="1" x14ac:dyDescent="0.35">
      <c r="B8" s="4" t="s">
        <v>0</v>
      </c>
      <c r="C8" s="5" t="s">
        <v>1</v>
      </c>
      <c r="D8" s="6" t="s">
        <v>2</v>
      </c>
    </row>
    <row r="9" spans="2:4" s="2" customFormat="1" x14ac:dyDescent="0.35">
      <c r="B9" s="29"/>
      <c r="C9" s="30"/>
      <c r="D9" s="31"/>
    </row>
    <row r="10" spans="2:4" s="2" customFormat="1" x14ac:dyDescent="0.35">
      <c r="B10" s="29"/>
      <c r="C10" s="30"/>
      <c r="D10" s="31"/>
    </row>
    <row r="11" spans="2:4" x14ac:dyDescent="0.35">
      <c r="B11" s="7">
        <v>1</v>
      </c>
      <c r="C11" s="8" t="s">
        <v>19</v>
      </c>
      <c r="D11" s="28">
        <v>104500</v>
      </c>
    </row>
    <row r="12" spans="2:4" x14ac:dyDescent="0.35">
      <c r="B12" s="7">
        <v>2</v>
      </c>
      <c r="C12" s="8" t="s">
        <v>20</v>
      </c>
      <c r="D12" s="28"/>
    </row>
    <row r="13" spans="2:4" x14ac:dyDescent="0.35">
      <c r="B13" s="7">
        <v>3</v>
      </c>
      <c r="C13" s="8" t="s">
        <v>21</v>
      </c>
      <c r="D13" s="28">
        <v>109180</v>
      </c>
    </row>
    <row r="14" spans="2:4" x14ac:dyDescent="0.35">
      <c r="B14" s="7">
        <v>4</v>
      </c>
      <c r="C14" s="8" t="s">
        <v>22</v>
      </c>
      <c r="D14" s="28">
        <v>87050</v>
      </c>
    </row>
    <row r="15" spans="2:4" x14ac:dyDescent="0.35">
      <c r="B15" s="7">
        <v>5</v>
      </c>
      <c r="C15" s="8" t="s">
        <v>23</v>
      </c>
      <c r="D15" s="28"/>
    </row>
    <row r="16" spans="2:4" x14ac:dyDescent="0.35">
      <c r="B16" s="7">
        <v>6</v>
      </c>
      <c r="C16" s="8" t="s">
        <v>24</v>
      </c>
      <c r="D16" s="28"/>
    </row>
    <row r="17" spans="2:4" x14ac:dyDescent="0.35">
      <c r="B17" s="7">
        <v>7</v>
      </c>
      <c r="C17" s="8" t="s">
        <v>25</v>
      </c>
      <c r="D17" s="28">
        <v>40600</v>
      </c>
    </row>
    <row r="18" spans="2:4" x14ac:dyDescent="0.35">
      <c r="B18" s="7">
        <v>8</v>
      </c>
      <c r="C18" s="8" t="s">
        <v>26</v>
      </c>
      <c r="D18" s="28"/>
    </row>
    <row r="19" spans="2:4" x14ac:dyDescent="0.35">
      <c r="B19" s="7">
        <v>9</v>
      </c>
      <c r="C19" s="8" t="s">
        <v>31</v>
      </c>
      <c r="D19" s="28"/>
    </row>
    <row r="20" spans="2:4" x14ac:dyDescent="0.35">
      <c r="B20" s="7">
        <v>10</v>
      </c>
      <c r="C20" s="8" t="s">
        <v>28</v>
      </c>
      <c r="D20" s="28">
        <v>168300</v>
      </c>
    </row>
    <row r="21" spans="2:4" x14ac:dyDescent="0.35">
      <c r="B21" s="7">
        <v>11</v>
      </c>
      <c r="C21" s="8" t="s">
        <v>32</v>
      </c>
      <c r="D21" s="28"/>
    </row>
    <row r="22" spans="2:4" x14ac:dyDescent="0.35">
      <c r="B22" s="7">
        <v>12</v>
      </c>
      <c r="C22" s="8" t="s">
        <v>29</v>
      </c>
      <c r="D22" s="28">
        <v>190380</v>
      </c>
    </row>
    <row r="23" spans="2:4" x14ac:dyDescent="0.35">
      <c r="B23" s="7">
        <v>13</v>
      </c>
      <c r="C23" s="8" t="s">
        <v>33</v>
      </c>
      <c r="D23" s="28"/>
    </row>
    <row r="24" spans="2:4" x14ac:dyDescent="0.35">
      <c r="B24" s="7">
        <v>14</v>
      </c>
      <c r="C24" s="8" t="s">
        <v>34</v>
      </c>
      <c r="D24" s="28"/>
    </row>
    <row r="25" spans="2:4" x14ac:dyDescent="0.35">
      <c r="B25" s="7">
        <v>15</v>
      </c>
      <c r="C25" s="8" t="s">
        <v>35</v>
      </c>
      <c r="D25" s="28">
        <v>101625</v>
      </c>
    </row>
    <row r="26" spans="2:4" x14ac:dyDescent="0.35">
      <c r="B26" s="7">
        <v>16</v>
      </c>
      <c r="C26" s="8" t="s">
        <v>36</v>
      </c>
      <c r="D26" s="28"/>
    </row>
    <row r="27" spans="2:4" x14ac:dyDescent="0.35">
      <c r="B27" s="7">
        <v>17</v>
      </c>
      <c r="C27" s="8" t="s">
        <v>37</v>
      </c>
      <c r="D27" s="28"/>
    </row>
    <row r="28" spans="2:4" x14ac:dyDescent="0.35">
      <c r="B28" s="7">
        <v>18</v>
      </c>
      <c r="C28" s="8" t="s">
        <v>38</v>
      </c>
      <c r="D28" s="28"/>
    </row>
    <row r="29" spans="2:4" x14ac:dyDescent="0.35">
      <c r="B29" s="7">
        <v>19</v>
      </c>
      <c r="C29" s="8" t="s">
        <v>39</v>
      </c>
      <c r="D29" s="28"/>
    </row>
    <row r="30" spans="2:4" x14ac:dyDescent="0.35">
      <c r="B30" s="7">
        <v>20</v>
      </c>
      <c r="C30" s="8" t="s">
        <v>40</v>
      </c>
      <c r="D30" s="28"/>
    </row>
    <row r="31" spans="2:4" x14ac:dyDescent="0.35">
      <c r="B31" s="7">
        <v>21</v>
      </c>
      <c r="C31" s="8" t="s">
        <v>41</v>
      </c>
      <c r="D31" s="28"/>
    </row>
    <row r="32" spans="2:4" x14ac:dyDescent="0.35">
      <c r="B32" s="7">
        <v>22</v>
      </c>
      <c r="C32" s="8" t="s">
        <v>30</v>
      </c>
      <c r="D32" s="28">
        <v>87100</v>
      </c>
    </row>
    <row r="33" spans="2:4" x14ac:dyDescent="0.35">
      <c r="B33" s="7">
        <v>23</v>
      </c>
      <c r="C33" s="8" t="s">
        <v>42</v>
      </c>
      <c r="D33" s="28">
        <v>2291200</v>
      </c>
    </row>
    <row r="34" spans="2:4" x14ac:dyDescent="0.35">
      <c r="B34" s="7">
        <v>24</v>
      </c>
      <c r="C34" s="8" t="s">
        <v>43</v>
      </c>
      <c r="D34" s="28">
        <v>104550</v>
      </c>
    </row>
    <row r="35" spans="2:4" x14ac:dyDescent="0.35">
      <c r="B35" s="7"/>
      <c r="C35" s="8"/>
      <c r="D35" s="9"/>
    </row>
    <row r="36" spans="2:4" x14ac:dyDescent="0.35">
      <c r="B36" s="7"/>
      <c r="C36" s="14" t="s">
        <v>3</v>
      </c>
      <c r="D36" s="10">
        <f>SUM(D11:D35)</f>
        <v>3284485</v>
      </c>
    </row>
    <row r="37" spans="2:4" x14ac:dyDescent="0.35">
      <c r="B37" s="23"/>
      <c r="C37" s="24"/>
      <c r="D37" s="25"/>
    </row>
    <row r="38" spans="2:4" x14ac:dyDescent="0.35">
      <c r="B38" s="23"/>
      <c r="C38" s="24"/>
      <c r="D38" s="25"/>
    </row>
    <row r="39" spans="2:4" x14ac:dyDescent="0.35">
      <c r="B39" s="23"/>
      <c r="C39" s="26" t="s">
        <v>12</v>
      </c>
      <c r="D39" s="32">
        <f>D36*2%</f>
        <v>65689.7</v>
      </c>
    </row>
    <row r="40" spans="2:4" x14ac:dyDescent="0.35">
      <c r="B40" s="23"/>
      <c r="C40" s="26"/>
      <c r="D40" s="32"/>
    </row>
    <row r="41" spans="2:4" x14ac:dyDescent="0.35">
      <c r="B41" s="23"/>
      <c r="C41" s="24" t="s">
        <v>4</v>
      </c>
      <c r="D41" s="25">
        <f>D36-D39</f>
        <v>3218795.3</v>
      </c>
    </row>
    <row r="42" spans="2:4" ht="15" thickBot="1" x14ac:dyDescent="0.4">
      <c r="B42" s="11"/>
      <c r="C42" s="12"/>
      <c r="D42" s="1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D44"/>
  <sheetViews>
    <sheetView workbookViewId="0">
      <selection activeCell="C11" sqref="C11"/>
    </sheetView>
  </sheetViews>
  <sheetFormatPr defaultRowHeight="14.5" x14ac:dyDescent="0.35"/>
  <cols>
    <col min="2" max="2" width="10.7265625" style="1" customWidth="1"/>
    <col min="3" max="3" width="36.1796875" customWidth="1"/>
    <col min="4" max="4" width="21.54296875" style="3" bestFit="1" customWidth="1"/>
  </cols>
  <sheetData>
    <row r="3" spans="2:4" ht="6.75" customHeight="1" thickBot="1" x14ac:dyDescent="0.4"/>
    <row r="4" spans="2:4" ht="19.5" customHeight="1" x14ac:dyDescent="0.45">
      <c r="B4" s="16"/>
      <c r="C4" s="19" t="s">
        <v>27</v>
      </c>
      <c r="D4" s="20"/>
    </row>
    <row r="5" spans="2:4" ht="17.25" customHeight="1" x14ac:dyDescent="0.4">
      <c r="B5" s="17"/>
      <c r="C5" s="18" t="s">
        <v>5</v>
      </c>
      <c r="D5" s="21"/>
    </row>
    <row r="6" spans="2:4" x14ac:dyDescent="0.35">
      <c r="B6" s="17"/>
      <c r="D6" s="22"/>
    </row>
    <row r="7" spans="2:4" ht="15" thickBot="1" x14ac:dyDescent="0.4">
      <c r="B7" s="17"/>
      <c r="C7" s="27" t="s">
        <v>15</v>
      </c>
      <c r="D7" s="15"/>
    </row>
    <row r="8" spans="2:4" s="2" customFormat="1" x14ac:dyDescent="0.35">
      <c r="B8" s="4" t="s">
        <v>0</v>
      </c>
      <c r="C8" s="5" t="s">
        <v>1</v>
      </c>
      <c r="D8" s="6" t="s">
        <v>2</v>
      </c>
    </row>
    <row r="9" spans="2:4" s="2" customFormat="1" x14ac:dyDescent="0.35">
      <c r="B9" s="29"/>
      <c r="C9" s="30"/>
      <c r="D9" s="31"/>
    </row>
    <row r="10" spans="2:4" s="2" customFormat="1" x14ac:dyDescent="0.35">
      <c r="B10" s="29"/>
      <c r="C10" s="30"/>
      <c r="D10" s="31"/>
    </row>
    <row r="11" spans="2:4" x14ac:dyDescent="0.35">
      <c r="B11" s="7">
        <v>1</v>
      </c>
      <c r="C11" s="8" t="s">
        <v>19</v>
      </c>
      <c r="D11" s="28">
        <v>82300</v>
      </c>
    </row>
    <row r="12" spans="2:4" x14ac:dyDescent="0.35">
      <c r="B12" s="7">
        <v>2</v>
      </c>
      <c r="C12" s="8" t="s">
        <v>20</v>
      </c>
      <c r="D12" s="28"/>
    </row>
    <row r="13" spans="2:4" x14ac:dyDescent="0.35">
      <c r="B13" s="7">
        <v>3</v>
      </c>
      <c r="C13" s="8" t="s">
        <v>21</v>
      </c>
      <c r="D13" s="28">
        <v>55850</v>
      </c>
    </row>
    <row r="14" spans="2:4" x14ac:dyDescent="0.35">
      <c r="B14" s="7">
        <v>4</v>
      </c>
      <c r="C14" s="8" t="s">
        <v>22</v>
      </c>
      <c r="D14" s="28">
        <v>106350</v>
      </c>
    </row>
    <row r="15" spans="2:4" x14ac:dyDescent="0.35">
      <c r="B15" s="7">
        <v>5</v>
      </c>
      <c r="C15" s="8" t="s">
        <v>23</v>
      </c>
      <c r="D15" s="28"/>
    </row>
    <row r="16" spans="2:4" x14ac:dyDescent="0.35">
      <c r="B16" s="7">
        <v>6</v>
      </c>
      <c r="C16" s="8" t="s">
        <v>24</v>
      </c>
      <c r="D16" s="28"/>
    </row>
    <row r="17" spans="2:4" x14ac:dyDescent="0.35">
      <c r="B17" s="7">
        <v>7</v>
      </c>
      <c r="C17" s="8" t="s">
        <v>25</v>
      </c>
      <c r="D17" s="28">
        <v>76725</v>
      </c>
    </row>
    <row r="18" spans="2:4" x14ac:dyDescent="0.35">
      <c r="B18" s="7">
        <v>8</v>
      </c>
      <c r="C18" s="8" t="s">
        <v>26</v>
      </c>
      <c r="D18" s="28"/>
    </row>
    <row r="19" spans="2:4" x14ac:dyDescent="0.35">
      <c r="B19" s="7">
        <v>9</v>
      </c>
      <c r="C19" s="8" t="s">
        <v>31</v>
      </c>
      <c r="D19" s="28"/>
    </row>
    <row r="20" spans="2:4" x14ac:dyDescent="0.35">
      <c r="B20" s="7">
        <v>10</v>
      </c>
      <c r="C20" s="8" t="s">
        <v>28</v>
      </c>
      <c r="D20" s="28">
        <v>188175</v>
      </c>
    </row>
    <row r="21" spans="2:4" x14ac:dyDescent="0.35">
      <c r="B21" s="7">
        <v>11</v>
      </c>
      <c r="C21" s="8" t="s">
        <v>32</v>
      </c>
      <c r="D21" s="28"/>
    </row>
    <row r="22" spans="2:4" x14ac:dyDescent="0.35">
      <c r="B22" s="7">
        <v>12</v>
      </c>
      <c r="C22" s="8" t="s">
        <v>29</v>
      </c>
      <c r="D22" s="28">
        <v>173820</v>
      </c>
    </row>
    <row r="23" spans="2:4" x14ac:dyDescent="0.35">
      <c r="B23" s="7">
        <v>13</v>
      </c>
      <c r="C23" s="8" t="s">
        <v>33</v>
      </c>
      <c r="D23" s="28"/>
    </row>
    <row r="24" spans="2:4" x14ac:dyDescent="0.35">
      <c r="B24" s="7">
        <v>14</v>
      </c>
      <c r="C24" s="8" t="s">
        <v>34</v>
      </c>
      <c r="D24" s="28"/>
    </row>
    <row r="25" spans="2:4" x14ac:dyDescent="0.35">
      <c r="B25" s="7">
        <v>15</v>
      </c>
      <c r="C25" s="8" t="s">
        <v>35</v>
      </c>
      <c r="D25" s="28">
        <v>118050</v>
      </c>
    </row>
    <row r="26" spans="2:4" x14ac:dyDescent="0.35">
      <c r="B26" s="7">
        <v>16</v>
      </c>
      <c r="C26" s="8" t="s">
        <v>36</v>
      </c>
      <c r="D26" s="28"/>
    </row>
    <row r="27" spans="2:4" x14ac:dyDescent="0.35">
      <c r="B27" s="7">
        <v>17</v>
      </c>
      <c r="C27" s="8" t="s">
        <v>37</v>
      </c>
      <c r="D27" s="28"/>
    </row>
    <row r="28" spans="2:4" x14ac:dyDescent="0.35">
      <c r="B28" s="7">
        <v>18</v>
      </c>
      <c r="C28" s="8" t="s">
        <v>38</v>
      </c>
      <c r="D28" s="28"/>
    </row>
    <row r="29" spans="2:4" x14ac:dyDescent="0.35">
      <c r="B29" s="7">
        <v>19</v>
      </c>
      <c r="C29" s="8" t="s">
        <v>39</v>
      </c>
      <c r="D29" s="28"/>
    </row>
    <row r="30" spans="2:4" x14ac:dyDescent="0.35">
      <c r="B30" s="7">
        <v>20</v>
      </c>
      <c r="C30" s="8" t="s">
        <v>40</v>
      </c>
      <c r="D30" s="28"/>
    </row>
    <row r="31" spans="2:4" x14ac:dyDescent="0.35">
      <c r="B31" s="7">
        <v>21</v>
      </c>
      <c r="C31" s="8" t="s">
        <v>41</v>
      </c>
      <c r="D31" s="28"/>
    </row>
    <row r="32" spans="2:4" x14ac:dyDescent="0.35">
      <c r="B32" s="7">
        <v>22</v>
      </c>
      <c r="C32" s="8" t="s">
        <v>30</v>
      </c>
      <c r="D32" s="28">
        <v>93950</v>
      </c>
    </row>
    <row r="33" spans="2:4" x14ac:dyDescent="0.35">
      <c r="B33" s="7">
        <v>23</v>
      </c>
      <c r="C33" s="8" t="s">
        <v>44</v>
      </c>
      <c r="D33" s="28"/>
    </row>
    <row r="34" spans="2:4" x14ac:dyDescent="0.35">
      <c r="B34" s="7">
        <v>24</v>
      </c>
      <c r="C34" s="8" t="s">
        <v>43</v>
      </c>
      <c r="D34" s="28">
        <v>133100</v>
      </c>
    </row>
    <row r="35" spans="2:4" x14ac:dyDescent="0.35">
      <c r="B35" s="7">
        <v>25</v>
      </c>
      <c r="C35" s="8" t="s">
        <v>42</v>
      </c>
      <c r="D35" s="28">
        <v>3022760</v>
      </c>
    </row>
    <row r="36" spans="2:4" x14ac:dyDescent="0.35">
      <c r="B36" s="7"/>
      <c r="C36" s="8"/>
      <c r="D36" s="28"/>
    </row>
    <row r="37" spans="2:4" x14ac:dyDescent="0.35">
      <c r="B37" s="7"/>
      <c r="C37" s="8"/>
      <c r="D37" s="9"/>
    </row>
    <row r="38" spans="2:4" x14ac:dyDescent="0.35">
      <c r="B38" s="7"/>
      <c r="C38" s="14" t="s">
        <v>3</v>
      </c>
      <c r="D38" s="10">
        <f>SUM(D11:D37)</f>
        <v>4051080</v>
      </c>
    </row>
    <row r="39" spans="2:4" x14ac:dyDescent="0.35">
      <c r="B39" s="23"/>
      <c r="C39" s="24"/>
      <c r="D39" s="25"/>
    </row>
    <row r="40" spans="2:4" x14ac:dyDescent="0.35">
      <c r="B40" s="23"/>
      <c r="C40" s="24"/>
      <c r="D40" s="25"/>
    </row>
    <row r="41" spans="2:4" x14ac:dyDescent="0.35">
      <c r="B41" s="23"/>
      <c r="C41" s="26" t="s">
        <v>12</v>
      </c>
      <c r="D41" s="32">
        <f>D38*2%</f>
        <v>81021.600000000006</v>
      </c>
    </row>
    <row r="42" spans="2:4" x14ac:dyDescent="0.35">
      <c r="B42" s="23"/>
      <c r="C42" s="26"/>
      <c r="D42" s="32"/>
    </row>
    <row r="43" spans="2:4" x14ac:dyDescent="0.35">
      <c r="B43" s="23"/>
      <c r="C43" s="24" t="s">
        <v>4</v>
      </c>
      <c r="D43" s="25">
        <f>D38-D41</f>
        <v>3970058.4</v>
      </c>
    </row>
    <row r="44" spans="2:4" ht="15" thickBot="1" x14ac:dyDescent="0.4">
      <c r="B44" s="11"/>
      <c r="C44" s="12"/>
      <c r="D44" s="1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D44"/>
  <sheetViews>
    <sheetView topLeftCell="B1" workbookViewId="0">
      <selection activeCell="C11" sqref="C11"/>
    </sheetView>
  </sheetViews>
  <sheetFormatPr defaultRowHeight="14.5" x14ac:dyDescent="0.35"/>
  <cols>
    <col min="2" max="2" width="10.7265625" style="1" customWidth="1"/>
    <col min="3" max="3" width="36.1796875" customWidth="1"/>
    <col min="4" max="4" width="21.54296875" style="3" bestFit="1" customWidth="1"/>
  </cols>
  <sheetData>
    <row r="3" spans="2:4" ht="6.75" customHeight="1" thickBot="1" x14ac:dyDescent="0.4"/>
    <row r="4" spans="2:4" ht="19.5" customHeight="1" x14ac:dyDescent="0.45">
      <c r="B4" s="16"/>
      <c r="C4" s="19" t="s">
        <v>27</v>
      </c>
      <c r="D4" s="20"/>
    </row>
    <row r="5" spans="2:4" ht="17.25" customHeight="1" x14ac:dyDescent="0.4">
      <c r="B5" s="17"/>
      <c r="C5" s="18" t="s">
        <v>5</v>
      </c>
      <c r="D5" s="21"/>
    </row>
    <row r="6" spans="2:4" x14ac:dyDescent="0.35">
      <c r="B6" s="17"/>
      <c r="D6" s="22"/>
    </row>
    <row r="7" spans="2:4" ht="15" thickBot="1" x14ac:dyDescent="0.4">
      <c r="B7" s="17"/>
      <c r="C7" s="27" t="s">
        <v>16</v>
      </c>
      <c r="D7" s="15"/>
    </row>
    <row r="8" spans="2:4" s="2" customFormat="1" x14ac:dyDescent="0.35">
      <c r="B8" s="4" t="s">
        <v>0</v>
      </c>
      <c r="C8" s="5" t="s">
        <v>1</v>
      </c>
      <c r="D8" s="6" t="s">
        <v>2</v>
      </c>
    </row>
    <row r="9" spans="2:4" s="2" customFormat="1" x14ac:dyDescent="0.35">
      <c r="B9" s="29"/>
      <c r="C9" s="30"/>
      <c r="D9" s="31"/>
    </row>
    <row r="10" spans="2:4" s="2" customFormat="1" x14ac:dyDescent="0.35">
      <c r="B10" s="29"/>
      <c r="C10" s="30"/>
      <c r="D10" s="31"/>
    </row>
    <row r="11" spans="2:4" x14ac:dyDescent="0.35">
      <c r="B11" s="7">
        <v>1</v>
      </c>
      <c r="C11" s="8" t="s">
        <v>19</v>
      </c>
      <c r="D11" s="28">
        <v>132300</v>
      </c>
    </row>
    <row r="12" spans="2:4" x14ac:dyDescent="0.35">
      <c r="B12" s="7">
        <v>2</v>
      </c>
      <c r="C12" s="8" t="s">
        <v>20</v>
      </c>
      <c r="D12" s="28"/>
    </row>
    <row r="13" spans="2:4" x14ac:dyDescent="0.35">
      <c r="B13" s="7">
        <v>3</v>
      </c>
      <c r="C13" s="8" t="s">
        <v>21</v>
      </c>
      <c r="D13" s="28">
        <v>99711</v>
      </c>
    </row>
    <row r="14" spans="2:4" x14ac:dyDescent="0.35">
      <c r="B14" s="7">
        <v>4</v>
      </c>
      <c r="C14" s="8" t="s">
        <v>22</v>
      </c>
      <c r="D14" s="28">
        <v>107715</v>
      </c>
    </row>
    <row r="15" spans="2:4" x14ac:dyDescent="0.35">
      <c r="B15" s="7">
        <v>5</v>
      </c>
      <c r="C15" s="8" t="s">
        <v>23</v>
      </c>
      <c r="D15" s="28"/>
    </row>
    <row r="16" spans="2:4" x14ac:dyDescent="0.35">
      <c r="B16" s="7">
        <v>6</v>
      </c>
      <c r="C16" s="8" t="s">
        <v>24</v>
      </c>
      <c r="D16" s="28"/>
    </row>
    <row r="17" spans="2:4" x14ac:dyDescent="0.35">
      <c r="B17" s="7">
        <v>7</v>
      </c>
      <c r="C17" s="8" t="s">
        <v>25</v>
      </c>
      <c r="D17" s="28">
        <v>55380</v>
      </c>
    </row>
    <row r="18" spans="2:4" x14ac:dyDescent="0.35">
      <c r="B18" s="7">
        <v>8</v>
      </c>
      <c r="C18" s="8" t="s">
        <v>26</v>
      </c>
      <c r="D18" s="28"/>
    </row>
    <row r="19" spans="2:4" x14ac:dyDescent="0.35">
      <c r="B19" s="7">
        <v>9</v>
      </c>
      <c r="C19" s="8" t="s">
        <v>31</v>
      </c>
      <c r="D19" s="28"/>
    </row>
    <row r="20" spans="2:4" x14ac:dyDescent="0.35">
      <c r="B20" s="7">
        <v>10</v>
      </c>
      <c r="C20" s="8" t="s">
        <v>28</v>
      </c>
      <c r="D20" s="28">
        <v>147645</v>
      </c>
    </row>
    <row r="21" spans="2:4" x14ac:dyDescent="0.35">
      <c r="B21" s="7">
        <v>11</v>
      </c>
      <c r="C21" s="8" t="s">
        <v>32</v>
      </c>
      <c r="D21" s="28"/>
    </row>
    <row r="22" spans="2:4" x14ac:dyDescent="0.35">
      <c r="B22" s="7">
        <v>12</v>
      </c>
      <c r="C22" s="8" t="s">
        <v>29</v>
      </c>
      <c r="D22" s="28">
        <v>261480</v>
      </c>
    </row>
    <row r="23" spans="2:4" x14ac:dyDescent="0.35">
      <c r="B23" s="7">
        <v>13</v>
      </c>
      <c r="C23" s="8" t="s">
        <v>33</v>
      </c>
      <c r="D23" s="28"/>
    </row>
    <row r="24" spans="2:4" x14ac:dyDescent="0.35">
      <c r="B24" s="7">
        <v>14</v>
      </c>
      <c r="C24" s="8" t="s">
        <v>34</v>
      </c>
      <c r="D24" s="28"/>
    </row>
    <row r="25" spans="2:4" x14ac:dyDescent="0.35">
      <c r="B25" s="7">
        <v>15</v>
      </c>
      <c r="C25" s="8" t="s">
        <v>35</v>
      </c>
      <c r="D25" s="28">
        <v>141540</v>
      </c>
    </row>
    <row r="26" spans="2:4" x14ac:dyDescent="0.35">
      <c r="B26" s="7">
        <v>16</v>
      </c>
      <c r="C26" s="8" t="s">
        <v>36</v>
      </c>
      <c r="D26" s="28"/>
    </row>
    <row r="27" spans="2:4" x14ac:dyDescent="0.35">
      <c r="B27" s="7">
        <v>17</v>
      </c>
      <c r="C27" s="8" t="s">
        <v>37</v>
      </c>
      <c r="D27" s="28"/>
    </row>
    <row r="28" spans="2:4" x14ac:dyDescent="0.35">
      <c r="B28" s="7">
        <v>18</v>
      </c>
      <c r="C28" s="8" t="s">
        <v>38</v>
      </c>
      <c r="D28" s="28"/>
    </row>
    <row r="29" spans="2:4" x14ac:dyDescent="0.35">
      <c r="B29" s="7">
        <v>19</v>
      </c>
      <c r="C29" s="8" t="s">
        <v>39</v>
      </c>
      <c r="D29" s="28"/>
    </row>
    <row r="30" spans="2:4" x14ac:dyDescent="0.35">
      <c r="B30" s="7">
        <v>20</v>
      </c>
      <c r="C30" s="8" t="s">
        <v>40</v>
      </c>
      <c r="D30" s="28"/>
    </row>
    <row r="31" spans="2:4" x14ac:dyDescent="0.35">
      <c r="B31" s="7">
        <v>21</v>
      </c>
      <c r="C31" s="8" t="s">
        <v>41</v>
      </c>
      <c r="D31" s="28"/>
    </row>
    <row r="32" spans="2:4" x14ac:dyDescent="0.35">
      <c r="B32" s="7">
        <v>22</v>
      </c>
      <c r="C32" s="8" t="s">
        <v>30</v>
      </c>
      <c r="D32" s="28">
        <v>159990</v>
      </c>
    </row>
    <row r="33" spans="2:4" x14ac:dyDescent="0.35">
      <c r="B33" s="7">
        <v>23</v>
      </c>
      <c r="C33" s="8" t="s">
        <v>44</v>
      </c>
      <c r="D33" s="28"/>
    </row>
    <row r="34" spans="2:4" x14ac:dyDescent="0.35">
      <c r="B34" s="7">
        <v>24</v>
      </c>
      <c r="C34" s="8" t="s">
        <v>43</v>
      </c>
      <c r="D34" s="28">
        <v>141540</v>
      </c>
    </row>
    <row r="35" spans="2:4" x14ac:dyDescent="0.35">
      <c r="B35" s="7">
        <v>25</v>
      </c>
      <c r="C35" s="8" t="s">
        <v>42</v>
      </c>
      <c r="D35" s="28">
        <v>4342679</v>
      </c>
    </row>
    <row r="36" spans="2:4" x14ac:dyDescent="0.35">
      <c r="B36" s="7"/>
      <c r="C36" s="8"/>
      <c r="D36" s="28"/>
    </row>
    <row r="37" spans="2:4" x14ac:dyDescent="0.35">
      <c r="B37" s="7"/>
      <c r="C37" s="8"/>
      <c r="D37" s="9"/>
    </row>
    <row r="38" spans="2:4" x14ac:dyDescent="0.35">
      <c r="B38" s="7"/>
      <c r="C38" s="14" t="s">
        <v>3</v>
      </c>
      <c r="D38" s="10">
        <f>SUM(D11:D37)</f>
        <v>5589980</v>
      </c>
    </row>
    <row r="39" spans="2:4" x14ac:dyDescent="0.35">
      <c r="B39" s="23"/>
      <c r="C39" s="24"/>
      <c r="D39" s="25"/>
    </row>
    <row r="40" spans="2:4" x14ac:dyDescent="0.35">
      <c r="B40" s="23"/>
      <c r="C40" s="24"/>
      <c r="D40" s="25"/>
    </row>
    <row r="41" spans="2:4" x14ac:dyDescent="0.35">
      <c r="B41" s="23"/>
      <c r="C41" s="26" t="s">
        <v>12</v>
      </c>
      <c r="D41" s="32">
        <f>D38*2%</f>
        <v>111799.6</v>
      </c>
    </row>
    <row r="42" spans="2:4" x14ac:dyDescent="0.35">
      <c r="B42" s="23"/>
      <c r="C42" s="26"/>
      <c r="D42" s="32"/>
    </row>
    <row r="43" spans="2:4" x14ac:dyDescent="0.35">
      <c r="B43" s="23"/>
      <c r="C43" s="24" t="s">
        <v>4</v>
      </c>
      <c r="D43" s="25">
        <f>D38-D41</f>
        <v>5478180.4000000004</v>
      </c>
    </row>
    <row r="44" spans="2:4" ht="15" thickBot="1" x14ac:dyDescent="0.4">
      <c r="B44" s="11"/>
      <c r="C44" s="12"/>
      <c r="D44" s="1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D47"/>
  <sheetViews>
    <sheetView tabSelected="1" topLeftCell="B1" workbookViewId="0">
      <selection activeCell="I15" sqref="I15"/>
    </sheetView>
  </sheetViews>
  <sheetFormatPr defaultRowHeight="14.5" x14ac:dyDescent="0.35"/>
  <cols>
    <col min="2" max="2" width="10.7265625" style="1" customWidth="1"/>
    <col min="3" max="3" width="36.1796875" customWidth="1"/>
    <col min="4" max="4" width="21.54296875" style="3" bestFit="1" customWidth="1"/>
  </cols>
  <sheetData>
    <row r="3" spans="2:4" ht="6.75" customHeight="1" thickBot="1" x14ac:dyDescent="0.4"/>
    <row r="4" spans="2:4" ht="19.5" customHeight="1" x14ac:dyDescent="0.45">
      <c r="B4" s="16"/>
      <c r="C4" s="19" t="s">
        <v>27</v>
      </c>
      <c r="D4" s="20"/>
    </row>
    <row r="5" spans="2:4" ht="17.25" customHeight="1" x14ac:dyDescent="0.4">
      <c r="B5" s="17"/>
      <c r="C5" s="18" t="s">
        <v>5</v>
      </c>
      <c r="D5" s="21"/>
    </row>
    <row r="6" spans="2:4" x14ac:dyDescent="0.35">
      <c r="B6" s="17"/>
      <c r="D6" s="22"/>
    </row>
    <row r="7" spans="2:4" ht="15" thickBot="1" x14ac:dyDescent="0.4">
      <c r="B7" s="17"/>
      <c r="C7" s="27" t="s">
        <v>16</v>
      </c>
      <c r="D7" s="15"/>
    </row>
    <row r="8" spans="2:4" s="2" customFormat="1" x14ac:dyDescent="0.35">
      <c r="B8" s="4" t="s">
        <v>0</v>
      </c>
      <c r="C8" s="5" t="s">
        <v>1</v>
      </c>
      <c r="D8" s="6" t="s">
        <v>2</v>
      </c>
    </row>
    <row r="9" spans="2:4" s="2" customFormat="1" x14ac:dyDescent="0.35">
      <c r="B9" s="29"/>
      <c r="C9" s="30"/>
      <c r="D9" s="31"/>
    </row>
    <row r="10" spans="2:4" s="2" customFormat="1" x14ac:dyDescent="0.35">
      <c r="B10" s="29"/>
      <c r="C10" s="30"/>
      <c r="D10" s="31"/>
    </row>
    <row r="11" spans="2:4" x14ac:dyDescent="0.35">
      <c r="B11" s="7">
        <v>1</v>
      </c>
      <c r="C11" s="8" t="s">
        <v>19</v>
      </c>
      <c r="D11" s="28">
        <v>132300</v>
      </c>
    </row>
    <row r="12" spans="2:4" x14ac:dyDescent="0.35">
      <c r="B12" s="7">
        <v>2</v>
      </c>
      <c r="C12" s="8" t="s">
        <v>20</v>
      </c>
      <c r="D12" s="28"/>
    </row>
    <row r="13" spans="2:4" x14ac:dyDescent="0.35">
      <c r="B13" s="7">
        <v>3</v>
      </c>
      <c r="C13" s="8" t="s">
        <v>21</v>
      </c>
      <c r="D13" s="28">
        <v>99711</v>
      </c>
    </row>
    <row r="14" spans="2:4" x14ac:dyDescent="0.35">
      <c r="B14" s="7">
        <v>4</v>
      </c>
      <c r="C14" s="8" t="s">
        <v>22</v>
      </c>
      <c r="D14" s="28">
        <v>107715</v>
      </c>
    </row>
    <row r="15" spans="2:4" x14ac:dyDescent="0.35">
      <c r="B15" s="7">
        <v>5</v>
      </c>
      <c r="C15" s="8" t="s">
        <v>23</v>
      </c>
      <c r="D15" s="28"/>
    </row>
    <row r="16" spans="2:4" x14ac:dyDescent="0.35">
      <c r="B16" s="7">
        <v>6</v>
      </c>
      <c r="C16" s="8" t="s">
        <v>24</v>
      </c>
      <c r="D16" s="28"/>
    </row>
    <row r="17" spans="2:4" x14ac:dyDescent="0.35">
      <c r="B17" s="7">
        <v>7</v>
      </c>
      <c r="C17" s="8" t="s">
        <v>25</v>
      </c>
      <c r="D17" s="28">
        <v>55380</v>
      </c>
    </row>
    <row r="18" spans="2:4" x14ac:dyDescent="0.35">
      <c r="B18" s="7">
        <v>8</v>
      </c>
      <c r="C18" s="8" t="s">
        <v>26</v>
      </c>
      <c r="D18" s="28"/>
    </row>
    <row r="19" spans="2:4" x14ac:dyDescent="0.35">
      <c r="B19" s="7">
        <v>9</v>
      </c>
      <c r="C19" s="8" t="s">
        <v>31</v>
      </c>
      <c r="D19" s="28"/>
    </row>
    <row r="20" spans="2:4" x14ac:dyDescent="0.35">
      <c r="B20" s="7">
        <v>10</v>
      </c>
      <c r="C20" s="8" t="s">
        <v>28</v>
      </c>
      <c r="D20" s="28">
        <v>147645</v>
      </c>
    </row>
    <row r="21" spans="2:4" x14ac:dyDescent="0.35">
      <c r="B21" s="7">
        <v>11</v>
      </c>
      <c r="C21" s="8" t="s">
        <v>32</v>
      </c>
      <c r="D21" s="28"/>
    </row>
    <row r="22" spans="2:4" x14ac:dyDescent="0.35">
      <c r="B22" s="7">
        <v>12</v>
      </c>
      <c r="C22" s="8" t="s">
        <v>29</v>
      </c>
      <c r="D22" s="28">
        <v>261480</v>
      </c>
    </row>
    <row r="23" spans="2:4" x14ac:dyDescent="0.35">
      <c r="B23" s="7">
        <v>13</v>
      </c>
      <c r="C23" s="8" t="s">
        <v>33</v>
      </c>
      <c r="D23" s="28"/>
    </row>
    <row r="24" spans="2:4" x14ac:dyDescent="0.35">
      <c r="B24" s="7">
        <v>14</v>
      </c>
      <c r="C24" s="8" t="s">
        <v>34</v>
      </c>
      <c r="D24" s="28"/>
    </row>
    <row r="25" spans="2:4" x14ac:dyDescent="0.35">
      <c r="B25" s="7">
        <v>15</v>
      </c>
      <c r="C25" s="8" t="s">
        <v>35</v>
      </c>
      <c r="D25" s="28">
        <v>141540</v>
      </c>
    </row>
    <row r="26" spans="2:4" x14ac:dyDescent="0.35">
      <c r="B26" s="7">
        <v>16</v>
      </c>
      <c r="C26" s="8" t="s">
        <v>36</v>
      </c>
      <c r="D26" s="28"/>
    </row>
    <row r="27" spans="2:4" x14ac:dyDescent="0.35">
      <c r="B27" s="7">
        <v>17</v>
      </c>
      <c r="C27" s="8" t="s">
        <v>37</v>
      </c>
      <c r="D27" s="28"/>
    </row>
    <row r="28" spans="2:4" x14ac:dyDescent="0.35">
      <c r="B28" s="7">
        <v>18</v>
      </c>
      <c r="C28" s="8" t="s">
        <v>38</v>
      </c>
      <c r="D28" s="28"/>
    </row>
    <row r="29" spans="2:4" x14ac:dyDescent="0.35">
      <c r="B29" s="7">
        <v>19</v>
      </c>
      <c r="C29" s="8" t="s">
        <v>39</v>
      </c>
      <c r="D29" s="28"/>
    </row>
    <row r="30" spans="2:4" x14ac:dyDescent="0.35">
      <c r="B30" s="7">
        <v>20</v>
      </c>
      <c r="C30" s="8" t="s">
        <v>40</v>
      </c>
      <c r="D30" s="28"/>
    </row>
    <row r="31" spans="2:4" x14ac:dyDescent="0.35">
      <c r="B31" s="7">
        <v>21</v>
      </c>
      <c r="C31" s="8" t="s">
        <v>41</v>
      </c>
      <c r="D31" s="28"/>
    </row>
    <row r="32" spans="2:4" x14ac:dyDescent="0.35">
      <c r="B32" s="7">
        <v>22</v>
      </c>
      <c r="C32" s="8" t="s">
        <v>30</v>
      </c>
      <c r="D32" s="28">
        <v>159990</v>
      </c>
    </row>
    <row r="33" spans="2:4" x14ac:dyDescent="0.35">
      <c r="B33" s="7">
        <v>23</v>
      </c>
      <c r="C33" s="8" t="s">
        <v>44</v>
      </c>
      <c r="D33" s="28"/>
    </row>
    <row r="34" spans="2:4" x14ac:dyDescent="0.35">
      <c r="B34" s="7">
        <v>24</v>
      </c>
      <c r="C34" s="8" t="s">
        <v>43</v>
      </c>
      <c r="D34" s="28">
        <v>141540</v>
      </c>
    </row>
    <row r="35" spans="2:4" x14ac:dyDescent="0.35">
      <c r="B35" s="7">
        <v>25</v>
      </c>
      <c r="C35" s="8" t="s">
        <v>42</v>
      </c>
      <c r="D35" s="28">
        <v>4342679.99</v>
      </c>
    </row>
    <row r="36" spans="2:4" x14ac:dyDescent="0.35">
      <c r="B36" s="7"/>
      <c r="C36" s="8"/>
      <c r="D36" s="28"/>
    </row>
    <row r="37" spans="2:4" x14ac:dyDescent="0.35">
      <c r="B37" s="7"/>
      <c r="C37" s="8"/>
      <c r="D37" s="9"/>
    </row>
    <row r="38" spans="2:4" x14ac:dyDescent="0.35">
      <c r="B38" s="7"/>
      <c r="C38" s="14" t="s">
        <v>3</v>
      </c>
      <c r="D38" s="10">
        <f>SUM(D11:D37)</f>
        <v>5589980.9900000002</v>
      </c>
    </row>
    <row r="39" spans="2:4" x14ac:dyDescent="0.35">
      <c r="B39" s="23"/>
      <c r="C39" s="24"/>
      <c r="D39" s="25"/>
    </row>
    <row r="40" spans="2:4" x14ac:dyDescent="0.35">
      <c r="B40" s="23"/>
      <c r="C40" s="24"/>
      <c r="D40" s="25"/>
    </row>
    <row r="41" spans="2:4" x14ac:dyDescent="0.35">
      <c r="B41" s="23"/>
      <c r="C41" s="26" t="s">
        <v>12</v>
      </c>
      <c r="D41" s="32">
        <f>D38*2%</f>
        <v>111799.6198</v>
      </c>
    </row>
    <row r="42" spans="2:4" x14ac:dyDescent="0.35">
      <c r="B42" s="23"/>
      <c r="C42" s="26"/>
      <c r="D42" s="32"/>
    </row>
    <row r="43" spans="2:4" x14ac:dyDescent="0.35">
      <c r="B43" s="23"/>
      <c r="C43" s="24" t="s">
        <v>4</v>
      </c>
      <c r="D43" s="25">
        <f>D38-D41</f>
        <v>5478181.3701999998</v>
      </c>
    </row>
    <row r="44" spans="2:4" ht="15" thickBot="1" x14ac:dyDescent="0.4">
      <c r="B44" s="11"/>
      <c r="C44" s="12"/>
      <c r="D44" s="13"/>
    </row>
    <row r="47" spans="2:4" ht="21" x14ac:dyDescent="0.5">
      <c r="B47" s="1" t="s">
        <v>17</v>
      </c>
      <c r="C47" s="33" t="s">
        <v>18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30.11.16</vt:lpstr>
      <vt:lpstr>31.12.16</vt:lpstr>
      <vt:lpstr>31.05.20</vt:lpstr>
      <vt:lpstr>30.06.20</vt:lpstr>
      <vt:lpstr>31.07.20</vt:lpstr>
      <vt:lpstr>31.08.20</vt:lpstr>
      <vt:lpstr>30.09.20</vt:lpstr>
      <vt:lpstr>31.10.20</vt:lpstr>
      <vt:lpstr>31.12.2020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2022-12-11T09:59:51Z</dcterms:modified>
</cp:coreProperties>
</file>