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Dan\Energy Commission\Input\"/>
    </mc:Choice>
  </mc:AlternateContent>
  <xr:revisionPtr revIDLastSave="0" documentId="8_{973F4F5B-CD47-4EB1-A5AE-8F4B5B2C0AC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Gas LGC" sheetId="6" r:id="rId1"/>
    <sheet name="Electric LGC" sheetId="5" r:id="rId2"/>
    <sheet name="Gas MM" sheetId="7" r:id="rId3"/>
    <sheet name="Electric MM" sheetId="8" r:id="rId4"/>
    <sheet name="Invoice" sheetId="4" r:id="rId5"/>
    <sheet name="WorkArea" sheetId="2" state="hidden" r:id="rId6"/>
  </sheets>
  <definedNames>
    <definedName name="_xlnm._FilterDatabase" localSheetId="1" hidden="1">'Electric LGC'!$A$2:$X$2</definedName>
    <definedName name="_xlnm._FilterDatabase" localSheetId="3" hidden="1">'Electric MM'!$A$2:$X$2</definedName>
    <definedName name="Check">#REF!</definedName>
    <definedName name="Pay">#REF!</definedName>
    <definedName name="_xlnm.Print_Area" localSheetId="1">'Electric LGC'!$A$1:$V$3</definedName>
    <definedName name="_xlnm.Print_Area" localSheetId="3">'Electric MM'!$A$1:$V$2</definedName>
    <definedName name="_xlnm.Print_Area" localSheetId="0">'Gas LGC'!$A$1:$V$6</definedName>
    <definedName name="_xlnm.Print_Area" localSheetId="2">'Gas MM'!$A$1:$V$2</definedName>
    <definedName name="_xlnm.Print_Area" localSheetId="4">Invoice!$A$1:$F$29</definedName>
    <definedName name="_xlnm.Print_Titles" localSheetId="1">'Electric LGC'!$2:$2</definedName>
    <definedName name="_xlnm.Print_Titles" localSheetId="3">'Electric MM'!$2:$2</definedName>
    <definedName name="rngACHData">WorkArea!$B$24:$F$33</definedName>
    <definedName name="rngCheckData">WorkArea!$B$9:$F$20</definedName>
    <definedName name="rngSelectedCompany">WorkArea!$D$5</definedName>
    <definedName name="rngSelectedPayMthd">WorkArea!$D$4</definedName>
    <definedName name="rngWireData">WorkArea!$B$38:$F$46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T1" i="8"/>
  <c r="R1" i="8"/>
  <c r="T1" i="7"/>
  <c r="R1" i="7"/>
  <c r="T1" i="5"/>
  <c r="R1" i="5"/>
  <c r="T1" i="6"/>
  <c r="R1" i="6"/>
</calcChain>
</file>

<file path=xl/sharedStrings.xml><?xml version="1.0" encoding="utf-8"?>
<sst xmlns="http://schemas.openxmlformats.org/spreadsheetml/2006/main" count="295" uniqueCount="114">
  <si>
    <t>Name</t>
  </si>
  <si>
    <t>BU</t>
  </si>
  <si>
    <t>B040</t>
  </si>
  <si>
    <t>010</t>
  </si>
  <si>
    <t>Company Data</t>
  </si>
  <si>
    <t>Bank Code</t>
  </si>
  <si>
    <t>Bank Account</t>
  </si>
  <si>
    <t>Selected Company:</t>
  </si>
  <si>
    <t>01</t>
  </si>
  <si>
    <t>HAMPSHIRE GAS</t>
  </si>
  <si>
    <t>07</t>
  </si>
  <si>
    <t>B041</t>
  </si>
  <si>
    <t>070</t>
  </si>
  <si>
    <t>15</t>
  </si>
  <si>
    <t>015</t>
  </si>
  <si>
    <t>Selected Pay Method:</t>
  </si>
  <si>
    <t>ACH</t>
  </si>
  <si>
    <t>CHECK</t>
  </si>
  <si>
    <t>WIRE</t>
  </si>
  <si>
    <t>2994</t>
  </si>
  <si>
    <t>CRAB RUN</t>
  </si>
  <si>
    <t>09</t>
  </si>
  <si>
    <t>090</t>
  </si>
  <si>
    <t>WG RESOURCES GROUP</t>
  </si>
  <si>
    <t>WG CONSUMER CREDIT</t>
  </si>
  <si>
    <t>B0001</t>
  </si>
  <si>
    <t>0001</t>
  </si>
  <si>
    <t>WG MARITIME PLAZA 1, INC</t>
  </si>
  <si>
    <t>25</t>
  </si>
  <si>
    <t>025</t>
  </si>
  <si>
    <t>016</t>
  </si>
  <si>
    <t>500</t>
  </si>
  <si>
    <t>020</t>
  </si>
  <si>
    <t>00</t>
  </si>
  <si>
    <t>001</t>
  </si>
  <si>
    <t>024</t>
  </si>
  <si>
    <t xml:space="preserve">WG PAYROLL </t>
  </si>
  <si>
    <t>WASHINGTON GAS ENERGY SERVICES</t>
  </si>
  <si>
    <t>WASHINGTON GAS ENERGY SYSTEMS</t>
  </si>
  <si>
    <t>WGL HOLDINGS, INC.</t>
  </si>
  <si>
    <t>WASHINGTON GAS LIGHT</t>
  </si>
  <si>
    <t># Accounts</t>
  </si>
  <si>
    <t>Usage</t>
  </si>
  <si>
    <t>Broker Fee</t>
  </si>
  <si>
    <t>BROKER</t>
  </si>
  <si>
    <t>PROPERTY MANAGER</t>
  </si>
  <si>
    <t>CUSTOMER</t>
  </si>
  <si>
    <t>ADDRESS</t>
  </si>
  <si>
    <t>CITY</t>
  </si>
  <si>
    <t>STATE</t>
  </si>
  <si>
    <t>ZIP CODE</t>
  </si>
  <si>
    <t>ACCOUNT MANAGER</t>
  </si>
  <si>
    <t>ACCOUNT NUMBER</t>
  </si>
  <si>
    <t>LDC</t>
  </si>
  <si>
    <t>METER TYPE</t>
  </si>
  <si>
    <t>CONTRACT START DATE</t>
  </si>
  <si>
    <t>CONTRACT END DATE</t>
  </si>
  <si>
    <t>CONTRACT ID</t>
  </si>
  <si>
    <t>MRD START DATE</t>
  </si>
  <si>
    <t>MRD END DATE</t>
  </si>
  <si>
    <t>REPORT DATE</t>
  </si>
  <si>
    <t>TOTAL USAGE</t>
  </si>
  <si>
    <t>BROKER MARGIN</t>
  </si>
  <si>
    <t>BROKER MARGIN PAID</t>
  </si>
  <si>
    <t>IS CONTRACTED</t>
  </si>
  <si>
    <t>HAS ADDENDUM</t>
  </si>
  <si>
    <t>PAID/UNPAID</t>
  </si>
  <si>
    <t>COMMENTS</t>
  </si>
  <si>
    <t>ISCONTRACTED</t>
  </si>
  <si>
    <t>PROPERTY_MANAGER</t>
  </si>
  <si>
    <t>Vendor ID</t>
  </si>
  <si>
    <t>Vendor Address</t>
  </si>
  <si>
    <t>Invoice number</t>
  </si>
  <si>
    <t>Invoice Date</t>
  </si>
  <si>
    <t>Amount to be paid</t>
  </si>
  <si>
    <t>PO#</t>
  </si>
  <si>
    <t>Pay Method</t>
  </si>
  <si>
    <t>Business Unit</t>
  </si>
  <si>
    <t>BROKER ID</t>
  </si>
  <si>
    <t>CUSTOMER TYPE</t>
  </si>
  <si>
    <t>Reflective Energy Solutions LLC (CP)</t>
  </si>
  <si>
    <t>Collins Family Markets Inc</t>
  </si>
  <si>
    <t>1568 CHESTER PI ~</t>
  </si>
  <si>
    <t>EDDYSTONE</t>
  </si>
  <si>
    <t>PCG</t>
  </si>
  <si>
    <t>Firm</t>
  </si>
  <si>
    <t>08/19/2020</t>
  </si>
  <si>
    <t>08/19/2022</t>
  </si>
  <si>
    <t>05/18/2021</t>
  </si>
  <si>
    <t>06/17/2021</t>
  </si>
  <si>
    <t>06/30/2021</t>
  </si>
  <si>
    <t>Confirmed</t>
  </si>
  <si>
    <t>Yes</t>
  </si>
  <si>
    <t>PAID</t>
  </si>
  <si>
    <t/>
  </si>
  <si>
    <t>140 N MACDADE BL ~</t>
  </si>
  <si>
    <t>GLENOLDEN</t>
  </si>
  <si>
    <t>08/11/2020</t>
  </si>
  <si>
    <t>08/11/2022</t>
  </si>
  <si>
    <t>05/10/2021</t>
  </si>
  <si>
    <t>06/09/2021</t>
  </si>
  <si>
    <t>Wyncote House</t>
  </si>
  <si>
    <t>Wyncote</t>
  </si>
  <si>
    <t>Firm AMR</t>
  </si>
  <si>
    <t>01/01/2020</t>
  </si>
  <si>
    <t>12/31/2021</t>
  </si>
  <si>
    <t>06/01/2021</t>
  </si>
  <si>
    <t>Summary of Payment for June 2021</t>
  </si>
  <si>
    <t>acme corp</t>
  </si>
  <si>
    <t>acme house</t>
  </si>
  <si>
    <t>3423 Washington Ln \</t>
  </si>
  <si>
    <t>CA</t>
  </si>
  <si>
    <t>NY</t>
  </si>
  <si>
    <t>Jon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</si>
</sst>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\$_(* #,##0.00_);\$_(* \(#,##0.00\);\$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/>
    <xf numFmtId="49" fontId="0" fillId="0" borderId="0" xfId="0" applyNumberFormat="1"/>
    <xf numFmtId="49" fontId="2" fillId="0" borderId="0" xfId="0" applyNumberFormat="1" applyFont="1"/>
    <xf numFmtId="49" fontId="0" fillId="0" borderId="0" xfId="0" quotePrefix="1" applyNumberFormat="1"/>
    <xf numFmtId="1" fontId="0" fillId="0" borderId="0" xfId="0" applyNumberFormat="1"/>
    <xf numFmtId="0" fontId="0" fillId="0" borderId="0" xfId="0" applyAlignment="1">
      <alignment horizontal="left"/>
    </xf>
    <xf numFmtId="0" fontId="6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0" xfId="2"/>
    <xf numFmtId="44" fontId="1" fillId="0" borderId="0" xfId="2" applyNumberFormat="1"/>
    <xf numFmtId="0" fontId="6" fillId="0" borderId="0" xfId="2" applyFont="1" applyFill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44" fontId="10" fillId="0" borderId="0" xfId="2" applyNumberFormat="1" applyFont="1"/>
    <xf numFmtId="0" fontId="11" fillId="0" borderId="0" xfId="2" applyFont="1"/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1" fillId="0" borderId="0" xfId="2" applyFont="1" applyAlignment="1">
      <alignment horizontal="left"/>
    </xf>
    <xf numFmtId="44" fontId="2" fillId="0" borderId="0" xfId="2" applyNumberFormat="1" applyFont="1"/>
    <xf numFmtId="44" fontId="2" fillId="0" borderId="0" xfId="1" applyNumberFormat="1" applyFont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44" fontId="2" fillId="0" borderId="1" xfId="2" applyNumberFormat="1" applyFont="1" applyBorder="1"/>
    <xf numFmtId="0" fontId="2" fillId="0" borderId="0" xfId="2" applyFont="1" applyFill="1"/>
    <xf numFmtId="0" fontId="1" fillId="0" borderId="0" xfId="2" applyFill="1" applyAlignment="1">
      <alignment horizontal="center"/>
    </xf>
    <xf numFmtId="0" fontId="1" fillId="0" borderId="0" xfId="2" applyFill="1"/>
    <xf numFmtId="44" fontId="1" fillId="0" borderId="0" xfId="2" applyNumberFormat="1" applyFill="1"/>
    <xf numFmtId="0" fontId="10" fillId="0" borderId="0" xfId="2" applyFont="1" applyFill="1" applyAlignment="1">
      <alignment horizontal="center"/>
    </xf>
    <xf numFmtId="44" fontId="12" fillId="0" borderId="0" xfId="3" applyNumberFormat="1" applyFont="1" applyFill="1" applyAlignment="1">
      <alignment horizontal="center"/>
    </xf>
    <xf numFmtId="1" fontId="1" fillId="0" borderId="0" xfId="2" applyNumberFormat="1"/>
    <xf numFmtId="1" fontId="2" fillId="0" borderId="0" xfId="2" applyNumberFormat="1" applyFont="1"/>
    <xf numFmtId="43" fontId="2" fillId="0" borderId="0" xfId="2" applyNumberFormat="1" applyFont="1"/>
    <xf numFmtId="43" fontId="1" fillId="0" borderId="0" xfId="2" applyNumberFormat="1"/>
    <xf numFmtId="43" fontId="2" fillId="0" borderId="0" xfId="4" applyNumberFormat="1" applyFont="1"/>
    <xf numFmtId="43" fontId="9" fillId="0" borderId="0" xfId="2" applyNumberFormat="1" applyFont="1"/>
    <xf numFmtId="43" fontId="1" fillId="0" borderId="0" xfId="2" applyNumberFormat="1" applyFill="1"/>
    <xf numFmtId="0" fontId="2" fillId="0" borderId="0" xfId="2" applyFont="1" applyBorder="1"/>
    <xf numFmtId="0" fontId="1" fillId="0" borderId="0" xfId="2" applyBorder="1"/>
    <xf numFmtId="44" fontId="1" fillId="0" borderId="0" xfId="2" applyNumberFormat="1" applyBorder="1"/>
    <xf numFmtId="43" fontId="1" fillId="0" borderId="0" xfId="2" applyNumberFormat="1" applyBorder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16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right"/>
    </xf>
    <xf numFmtId="0" fontId="1" fillId="0" borderId="0" xfId="2" applyAlignment="1">
      <alignment horizontal="left"/>
    </xf>
    <xf numFmtId="44" fontId="2" fillId="0" borderId="0" xfId="2" applyNumberFormat="1" applyFont="1" applyBorder="1" applyAlignment="1">
      <alignment horizontal="right"/>
    </xf>
    <xf numFmtId="0" fontId="0" fillId="3" borderId="0" xfId="0" applyFill="1"/>
    <xf numFmtId="0" fontId="0" fillId="3" borderId="0" xfId="0" applyFill="1"/>
    <xf numFmtId="164" fontId="0" fillId="3" borderId="0" xfId="0" applyNumberFormat="1" applyFill="1"/>
    <xf numFmtId="0" fontId="0" fillId="3" borderId="0" xfId="0" applyFill="1"/>
    <xf numFmtId="0" fontId="0" fillId="3" borderId="0" xfId="0" applyFill="1"/>
    <xf numFmtId="166" fontId="0" fillId="3" borderId="0" xfId="0" applyNumberFormat="1" applyFill="1"/>
    <xf numFmtId="0" fontId="13" fillId="0" borderId="2" xfId="0" applyFont="1" applyBorder="1"/>
    <xf numFmtId="0" fontId="14" fillId="0" borderId="2" xfId="0" applyFont="1" applyBorder="1"/>
    <xf numFmtId="164" fontId="15" fillId="0" borderId="2" xfId="0" applyNumberFormat="1" applyFont="1" applyBorder="1"/>
    <xf numFmtId="0" fontId="16" fillId="0" borderId="2" xfId="0" applyFont="1" applyBorder="1"/>
    <xf numFmtId="0" fontId="17" fillId="0" borderId="2" xfId="0" applyFont="1" applyBorder="1"/>
    <xf numFmtId="166" fontId="18" fillId="0" borderId="2" xfId="0" applyNumberFormat="1" applyFont="1" applyBorder="1"/>
    <xf numFmtId="166" fontId="19" fillId="0" borderId="2" xfId="0" applyNumberFormat="1" applyFont="1" applyBorder="1"/>
    <xf numFmtId="0" fontId="2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/>
    </xf>
    <xf numFmtId="164" fontId="1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10" fillId="0" borderId="0" xfId="2" applyNumberFormat="1" applyFont="1" applyFill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2" fillId="0" borderId="0" xfId="2" applyFont="1" applyAlignment="1">
      <alignment horizontal="right"/>
    </xf>
    <xf numFmtId="0" fontId="1" fillId="0" borderId="0" xfId="2" applyAlignment="1">
      <alignment horizontal="center"/>
    </xf>
  </cellXfs>
  <cellStyles count="5">
    <cellStyle name="Comma 2" xfId="4" xr:uid="{00000000-0005-0000-0000-000000000000}"/>
    <cellStyle name="Currency" xfId="1" builtinId="4"/>
    <cellStyle name="Good" xfId="3" builtinId="26"/>
    <cellStyle name="Normal" xfId="0" builtinId="0"/>
    <cellStyle name="Normal 2" xfId="2" xr:uid="{00000000-0005-0000-0000-000004000000}"/>
  </cellStyles>
  <dxfs count="0"/>
  <tableStyles count="1" defaultTableStyle="TableStyleMedium9" defaultPivotStyle="PivotStyleLight16">
    <tableStyle name="Invisible" pivot="0" table="0" count="0" xr9:uid="{2C9E419C-0CCF-4A2A-9315-39624F37231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12700</xdr:colOff>
      <xdr:row>1</xdr:row>
      <xdr:rowOff>12700</xdr:rowOff>
    </xdr:from>
    <xdr:to>
      <xdr:col>5</xdr:col>
      <xdr:colOff>635000</xdr:colOff>
      <xdr:row>3</xdr:row>
      <xdr:rowOff>571500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12700"/>
          <a:ext cx="1374775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5"/>
  <sheetViews>
    <sheetView tabSelected="1" zoomScale="82" zoomScaleNormal="82" workbookViewId="0">
      <pane ySplit="2" topLeftCell="A3" activePane="bottomLeft" state="frozen"/>
      <selection activeCell="G1" sqref="G1"/>
      <selection pane="bottomLeft" activeCell="A3" sqref="A3"/>
    </sheetView>
  </sheetViews>
  <sheetFormatPr defaultRowHeight="12.75" x14ac:dyDescent="0.2"/>
  <cols>
    <col min="1" max="1" width="33" style="12" bestFit="1" customWidth="1"/>
    <col min="2" max="2" width="21" style="12" customWidth="1"/>
    <col min="3" max="3" width="21.5703125" style="12" customWidth="1"/>
    <col min="4" max="4" width="19" style="12" customWidth="1"/>
    <col min="5" max="5" width="14" style="12" customWidth="1"/>
    <col min="6" max="6" width="9.140625" style="12" customWidth="1"/>
    <col min="7" max="7" width="12.7109375" style="12" customWidth="1"/>
    <col min="8" max="8" width="19.28515625" style="12" customWidth="1"/>
    <col min="9" max="9" width="18.42578125" style="12" customWidth="1"/>
    <col min="10" max="10" width="7.5703125" style="12" customWidth="1"/>
    <col min="11" max="11" width="12.140625" style="12" customWidth="1"/>
    <col min="12" max="12" width="12.7109375" style="12" customWidth="1"/>
    <col min="13" max="16" width="16.85546875" style="12" customWidth="1"/>
    <col min="17" max="17" width="9.140625" style="12"/>
    <col min="18" max="18" width="14.5703125" style="40" customWidth="1"/>
    <col min="19" max="19" width="16.5703125" style="12" customWidth="1"/>
    <col min="20" max="20" width="16.5703125" style="13" customWidth="1"/>
    <col min="21" max="21" width="14.7109375" style="12" customWidth="1"/>
    <col min="22" max="22" width="15.28515625" style="12" customWidth="1"/>
    <col min="23" max="23" width="10.85546875" style="12" customWidth="1"/>
    <col min="24" max="24" width="12.42578125" style="12" customWidth="1"/>
    <col min="25" max="25" width="11.5703125" style="12" bestFit="1" customWidth="1"/>
    <col min="26" max="16384" width="9.140625" style="12"/>
  </cols>
  <sheetData>
    <row r="1" spans="1:26" x14ac:dyDescent="0.2">
      <c r="R1" s="39">
        <f>SUM(R3:R5)</f>
        <v>11325</v>
      </c>
      <c r="T1" s="26">
        <f>SUM(T3:T5)</f>
        <v>163.23000000000002</v>
      </c>
    </row>
    <row r="2" spans="1:26" s="23" customFormat="1" x14ac:dyDescent="0.2">
      <c r="A2" s="23" t="s">
        <v>44</v>
      </c>
      <c r="B2" s="23" t="s">
        <v>69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23" t="s">
        <v>52</v>
      </c>
      <c r="J2" s="23" t="s">
        <v>53</v>
      </c>
      <c r="K2" s="23" t="s">
        <v>54</v>
      </c>
      <c r="L2" s="23" t="s">
        <v>57</v>
      </c>
      <c r="M2" s="23" t="s">
        <v>55</v>
      </c>
      <c r="N2" s="23" t="s">
        <v>56</v>
      </c>
      <c r="O2" s="23" t="s">
        <v>58</v>
      </c>
      <c r="P2" s="23" t="s">
        <v>59</v>
      </c>
      <c r="Q2" s="23" t="s">
        <v>60</v>
      </c>
      <c r="R2" s="39" t="s">
        <v>61</v>
      </c>
      <c r="S2" s="23" t="s">
        <v>62</v>
      </c>
      <c r="T2" s="26" t="s">
        <v>63</v>
      </c>
      <c r="U2" s="23" t="s">
        <v>68</v>
      </c>
      <c r="V2" s="23" t="s">
        <v>65</v>
      </c>
      <c r="W2" s="23" t="s">
        <v>66</v>
      </c>
      <c r="X2" s="23" t="s">
        <v>67</v>
      </c>
      <c r="Y2" s="23" t="s">
        <v>78</v>
      </c>
      <c r="Z2" s="23" t="s">
        <v>79</v>
      </c>
    </row>
    <row r="3" spans="1:26" x14ac:dyDescent="0.2">
      <c r="A3" t="s">
        <v>80</v>
      </c>
      <c r="B3" t="s">
        <v>81</v>
      </c>
      <c r="C3" t="s">
        <v>108</v>
      </c>
      <c r="D3" t="s">
        <v>82</v>
      </c>
      <c r="E3" t="s">
        <v>83</v>
      </c>
      <c r="F3" t="s">
        <v>112</v>
      </c>
      <c r="G3">
        <v>11045</v>
      </c>
      <c r="H3" t="s">
        <v>113</v>
      </c>
      <c r="I3">
        <v>2345432</v>
      </c>
      <c r="J3" t="s">
        <v>84</v>
      </c>
      <c r="K3" t="s">
        <v>85</v>
      </c>
      <c r="L3">
        <v>3425</v>
      </c>
      <c r="M3" t="s">
        <v>86</v>
      </c>
      <c r="N3" t="s">
        <v>87</v>
      </c>
      <c r="O3" t="s">
        <v>88</v>
      </c>
      <c r="P3" t="s">
        <v>89</v>
      </c>
      <c r="Q3" t="s">
        <v>90</v>
      </c>
      <c r="R3">
        <v>1646</v>
      </c>
      <c r="S3">
        <v>2.8000000000000001E-2</v>
      </c>
      <c r="T3">
        <v>46.09</v>
      </c>
      <c r="U3" t="s">
        <v>91</v>
      </c>
      <c r="V3" t="s">
        <v>92</v>
      </c>
      <c r="W3" t="s">
        <v>93</v>
      </c>
      <c r="X3" t="s">
        <v>94</v>
      </c>
      <c r="Y3">
        <v>234545</v>
      </c>
      <c r="Z3">
        <v>3</v>
      </c>
    </row>
    <row r="4" spans="1:26" x14ac:dyDescent="0.2">
      <c r="A4" t="s">
        <v>80</v>
      </c>
      <c r="B4" t="s">
        <v>81</v>
      </c>
      <c r="C4" t="s">
        <v>108</v>
      </c>
      <c r="D4" t="s">
        <v>95</v>
      </c>
      <c r="E4" t="s">
        <v>96</v>
      </c>
      <c r="F4" t="s">
        <v>112</v>
      </c>
      <c r="G4">
        <v>11045</v>
      </c>
      <c r="H4" t="s">
        <v>113</v>
      </c>
      <c r="I4">
        <v>324532453</v>
      </c>
      <c r="J4" t="s">
        <v>84</v>
      </c>
      <c r="K4" t="s">
        <v>85</v>
      </c>
      <c r="L4">
        <v>342</v>
      </c>
      <c r="M4" t="s">
        <v>97</v>
      </c>
      <c r="N4" t="s">
        <v>98</v>
      </c>
      <c r="O4" t="s">
        <v>99</v>
      </c>
      <c r="P4" t="s">
        <v>100</v>
      </c>
      <c r="Q4" t="s">
        <v>90</v>
      </c>
      <c r="R4">
        <v>2989</v>
      </c>
      <c r="S4">
        <v>2.8000000000000001E-2</v>
      </c>
      <c r="T4">
        <v>83.69</v>
      </c>
      <c r="U4" t="s">
        <v>91</v>
      </c>
      <c r="V4" t="s">
        <v>92</v>
      </c>
      <c r="W4" t="s">
        <v>93</v>
      </c>
      <c r="X4" t="s">
        <v>94</v>
      </c>
      <c r="Y4">
        <v>4324325</v>
      </c>
      <c r="Z4">
        <v>3</v>
      </c>
    </row>
    <row r="5" spans="1:26" x14ac:dyDescent="0.2">
      <c r="A5" t="s">
        <v>80</v>
      </c>
      <c r="B5" t="s">
        <v>101</v>
      </c>
      <c r="C5" t="s">
        <v>109</v>
      </c>
      <c r="D5" t="s">
        <v>110</v>
      </c>
      <c r="E5" t="s">
        <v>102</v>
      </c>
      <c r="F5" t="s">
        <v>111</v>
      </c>
      <c r="G5">
        <v>12365</v>
      </c>
      <c r="H5" t="s">
        <v>113</v>
      </c>
      <c r="I5">
        <v>2345342534</v>
      </c>
      <c r="J5" t="s">
        <v>84</v>
      </c>
      <c r="K5" t="s">
        <v>103</v>
      </c>
      <c r="L5">
        <v>32454</v>
      </c>
      <c r="M5" t="s">
        <v>104</v>
      </c>
      <c r="N5" t="s">
        <v>105</v>
      </c>
      <c r="O5" t="s">
        <v>106</v>
      </c>
      <c r="P5" t="s">
        <v>90</v>
      </c>
      <c r="Q5" t="s">
        <v>90</v>
      </c>
      <c r="R5">
        <v>6690</v>
      </c>
      <c r="S5">
        <v>5.0000000000000001E-3</v>
      </c>
      <c r="T5">
        <v>33.450000000000003</v>
      </c>
      <c r="U5" t="s">
        <v>91</v>
      </c>
      <c r="V5" t="s">
        <v>92</v>
      </c>
      <c r="W5" t="s">
        <v>93</v>
      </c>
      <c r="X5" t="s">
        <v>94</v>
      </c>
      <c r="Y5">
        <v>2345435234</v>
      </c>
      <c r="Z5">
        <v>3</v>
      </c>
    </row>
  </sheetData>
  <pageMargins left="0.7" right="0.7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7"/>
  </sheetPr>
  <dimension ref="A1:Z2"/>
  <sheetViews>
    <sheetView zoomScale="82" zoomScaleNormal="82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7.42578125" style="12" customWidth="1"/>
    <col min="2" max="2" width="21.42578125" style="12" customWidth="1"/>
    <col min="3" max="3" width="21" style="12" customWidth="1"/>
    <col min="4" max="5" width="16.28515625" style="12" customWidth="1"/>
    <col min="6" max="6" width="7.140625" style="12" customWidth="1"/>
    <col min="7" max="7" width="11.140625" style="12" customWidth="1"/>
    <col min="8" max="8" width="20.5703125" style="12" bestFit="1" customWidth="1"/>
    <col min="9" max="9" width="19.28515625" style="37" customWidth="1"/>
    <col min="10" max="10" width="5.85546875" style="12" customWidth="1"/>
    <col min="11" max="11" width="12" style="12" customWidth="1"/>
    <col min="12" max="12" width="22.7109375" style="12" customWidth="1"/>
    <col min="13" max="13" width="20" style="12" customWidth="1"/>
    <col min="14" max="14" width="13.7109375" style="12" customWidth="1"/>
    <col min="15" max="15" width="17.140625" style="12" customWidth="1"/>
    <col min="16" max="16" width="14.5703125" style="12" customWidth="1"/>
    <col min="17" max="17" width="14.140625" style="12" customWidth="1"/>
    <col min="18" max="18" width="17.28515625" style="40" customWidth="1"/>
    <col min="19" max="19" width="17.85546875" style="12" customWidth="1"/>
    <col min="20" max="20" width="22" style="13" customWidth="1"/>
    <col min="21" max="21" width="19.140625" style="12" customWidth="1"/>
    <col min="22" max="22" width="18.140625" style="12" customWidth="1"/>
    <col min="23" max="23" width="13.42578125" style="12" customWidth="1"/>
    <col min="24" max="24" width="18.140625" style="12" customWidth="1"/>
    <col min="25" max="16384" width="9.140625" style="12"/>
  </cols>
  <sheetData>
    <row r="1" spans="1:26" x14ac:dyDescent="0.2">
      <c r="R1" s="39">
        <f>SUM(R2:R3)</f>
        <v>0</v>
      </c>
      <c r="T1" s="26">
        <f>SUM(T2:T3)</f>
        <v>0</v>
      </c>
    </row>
    <row r="2" spans="1:26" s="23" customFormat="1" x14ac:dyDescent="0.2">
      <c r="A2" s="23" t="s">
        <v>44</v>
      </c>
      <c r="B2" s="23" t="s">
        <v>45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38" t="s">
        <v>52</v>
      </c>
      <c r="J2" s="23" t="s">
        <v>53</v>
      </c>
      <c r="K2" s="23" t="s">
        <v>54</v>
      </c>
      <c r="L2" s="23" t="s">
        <v>57</v>
      </c>
      <c r="M2" s="23" t="s">
        <v>55</v>
      </c>
      <c r="N2" s="23" t="s">
        <v>56</v>
      </c>
      <c r="O2" s="23" t="s">
        <v>58</v>
      </c>
      <c r="P2" s="23" t="s">
        <v>59</v>
      </c>
      <c r="Q2" s="23" t="s">
        <v>60</v>
      </c>
      <c r="R2" s="39" t="s">
        <v>61</v>
      </c>
      <c r="S2" s="23" t="s">
        <v>62</v>
      </c>
      <c r="T2" s="26" t="s">
        <v>63</v>
      </c>
      <c r="U2" s="23" t="s">
        <v>64</v>
      </c>
      <c r="V2" s="23" t="s">
        <v>65</v>
      </c>
      <c r="W2" s="23" t="s">
        <v>66</v>
      </c>
      <c r="X2" s="23" t="s">
        <v>67</v>
      </c>
      <c r="Y2" s="23" t="s">
        <v>78</v>
      </c>
      <c r="Z2" s="23" t="s">
        <v>79</v>
      </c>
    </row>
  </sheetData>
  <printOptions horizontalCentered="1" gridLines="1"/>
  <pageMargins left="0" right="0" top="0" bottom="0.35" header="0" footer="0"/>
  <pageSetup paperSize="5" scale="48" orientation="landscape" r:id="rId1"/>
  <headerFooter alignWithMargins="0">
    <oddFooter>&amp;R&amp;F, &amp;A,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4DA9-F65F-42B3-A3BB-6B804DDB429A}">
  <sheetPr codeName="Sheet4"/>
  <dimension ref="A1:Z2"/>
  <sheetViews>
    <sheetView zoomScale="82" zoomScaleNormal="82" workbookViewId="0">
      <pane ySplit="2" topLeftCell="A3" activePane="bottomLeft" state="frozen"/>
      <selection activeCell="G1" sqref="G1"/>
      <selection pane="bottomLeft"/>
    </sheetView>
  </sheetViews>
  <sheetFormatPr defaultRowHeight="12.75" x14ac:dyDescent="0.2"/>
  <cols>
    <col min="1" max="1" width="15.7109375" style="12" customWidth="1"/>
    <col min="2" max="2" width="21" style="12" customWidth="1"/>
    <col min="3" max="3" width="21.5703125" style="12" customWidth="1"/>
    <col min="4" max="4" width="19" style="12" customWidth="1"/>
    <col min="5" max="5" width="14" style="12" customWidth="1"/>
    <col min="6" max="6" width="9.140625" style="12" customWidth="1"/>
    <col min="7" max="7" width="12.7109375" style="12" customWidth="1"/>
    <col min="8" max="8" width="19.28515625" style="12" customWidth="1"/>
    <col min="9" max="9" width="18.42578125" style="12" customWidth="1"/>
    <col min="10" max="10" width="7.5703125" style="12" customWidth="1"/>
    <col min="11" max="11" width="12.140625" style="12" customWidth="1"/>
    <col min="12" max="12" width="12.7109375" style="12" customWidth="1"/>
    <col min="13" max="16" width="16.85546875" style="12" customWidth="1"/>
    <col min="17" max="17" width="9.140625" style="12"/>
    <col min="18" max="18" width="14.5703125" style="40" customWidth="1"/>
    <col min="19" max="19" width="16.5703125" style="12" customWidth="1"/>
    <col min="20" max="20" width="16.5703125" style="13" customWidth="1"/>
    <col min="21" max="21" width="14.7109375" style="12" customWidth="1"/>
    <col min="22" max="22" width="15.28515625" style="12" customWidth="1"/>
    <col min="23" max="23" width="10.85546875" style="12" customWidth="1"/>
    <col min="24" max="24" width="12.42578125" style="12" customWidth="1"/>
    <col min="25" max="16384" width="9.140625" style="12"/>
  </cols>
  <sheetData>
    <row r="1" spans="1:26" x14ac:dyDescent="0.2">
      <c r="R1" s="39">
        <f>SUM(R2:R3)</f>
        <v>0</v>
      </c>
      <c r="T1" s="26">
        <f>SUM(T2:T3)</f>
        <v>0</v>
      </c>
    </row>
    <row r="2" spans="1:26" s="23" customFormat="1" x14ac:dyDescent="0.2">
      <c r="A2" s="23" t="s">
        <v>44</v>
      </c>
      <c r="B2" s="23" t="s">
        <v>69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23" t="s">
        <v>52</v>
      </c>
      <c r="J2" s="23" t="s">
        <v>53</v>
      </c>
      <c r="K2" s="23" t="s">
        <v>54</v>
      </c>
      <c r="L2" s="23" t="s">
        <v>57</v>
      </c>
      <c r="M2" s="23" t="s">
        <v>55</v>
      </c>
      <c r="N2" s="23" t="s">
        <v>56</v>
      </c>
      <c r="O2" s="23" t="s">
        <v>58</v>
      </c>
      <c r="P2" s="23" t="s">
        <v>59</v>
      </c>
      <c r="Q2" s="23" t="s">
        <v>60</v>
      </c>
      <c r="R2" s="39" t="s">
        <v>61</v>
      </c>
      <c r="S2" s="23" t="s">
        <v>62</v>
      </c>
      <c r="T2" s="26" t="s">
        <v>63</v>
      </c>
      <c r="U2" s="23" t="s">
        <v>68</v>
      </c>
      <c r="V2" s="23" t="s">
        <v>65</v>
      </c>
      <c r="W2" s="23" t="s">
        <v>66</v>
      </c>
      <c r="X2" s="23" t="s">
        <v>67</v>
      </c>
      <c r="Y2" s="23" t="s">
        <v>78</v>
      </c>
      <c r="Z2" s="23" t="s">
        <v>79</v>
      </c>
    </row>
  </sheetData>
  <pageMargins left="0.7" right="0.7" top="0.75" bottom="0.75" header="0.3" footer="0.3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941D-BB67-42D9-9601-5945135E2BCA}">
  <sheetPr codeName="Sheet5">
    <tabColor indexed="47"/>
  </sheetPr>
  <dimension ref="A1:Z2"/>
  <sheetViews>
    <sheetView zoomScale="82" zoomScaleNormal="82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7.42578125" style="12" customWidth="1"/>
    <col min="2" max="2" width="21.42578125" style="12" customWidth="1"/>
    <col min="3" max="3" width="21" style="12" customWidth="1"/>
    <col min="4" max="5" width="16.28515625" style="12" customWidth="1"/>
    <col min="6" max="6" width="7.140625" style="12" customWidth="1"/>
    <col min="7" max="7" width="11.140625" style="12" customWidth="1"/>
    <col min="8" max="8" width="20.5703125" style="12" bestFit="1" customWidth="1"/>
    <col min="9" max="9" width="19.28515625" style="37" customWidth="1"/>
    <col min="10" max="10" width="5.85546875" style="12" customWidth="1"/>
    <col min="11" max="11" width="12" style="12" customWidth="1"/>
    <col min="12" max="12" width="22.7109375" style="12" customWidth="1"/>
    <col min="13" max="13" width="20" style="12" customWidth="1"/>
    <col min="14" max="14" width="13.7109375" style="12" customWidth="1"/>
    <col min="15" max="15" width="17.140625" style="12" customWidth="1"/>
    <col min="16" max="16" width="14.5703125" style="12" customWidth="1"/>
    <col min="17" max="17" width="14.140625" style="12" customWidth="1"/>
    <col min="18" max="18" width="17.28515625" style="40" customWidth="1"/>
    <col min="19" max="19" width="17.85546875" style="12" customWidth="1"/>
    <col min="20" max="20" width="22" style="13" customWidth="1"/>
    <col min="21" max="21" width="19.140625" style="12" customWidth="1"/>
    <col min="22" max="22" width="18.140625" style="12" customWidth="1"/>
    <col min="23" max="23" width="13.42578125" style="12" customWidth="1"/>
    <col min="24" max="24" width="18.140625" style="12" customWidth="1"/>
    <col min="25" max="16384" width="9.140625" style="12"/>
  </cols>
  <sheetData>
    <row r="1" spans="1:26" x14ac:dyDescent="0.2">
      <c r="R1" s="39">
        <f>SUM(R2:R3)</f>
        <v>0</v>
      </c>
      <c r="T1" s="26">
        <f>SUM(T2:T3)</f>
        <v>0</v>
      </c>
    </row>
    <row r="2" spans="1:26" s="23" customFormat="1" x14ac:dyDescent="0.2">
      <c r="A2" s="23" t="s">
        <v>44</v>
      </c>
      <c r="B2" s="23" t="s">
        <v>45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38" t="s">
        <v>52</v>
      </c>
      <c r="J2" s="23" t="s">
        <v>53</v>
      </c>
      <c r="K2" s="23" t="s">
        <v>54</v>
      </c>
      <c r="L2" s="23" t="s">
        <v>57</v>
      </c>
      <c r="M2" s="23" t="s">
        <v>55</v>
      </c>
      <c r="N2" s="23" t="s">
        <v>56</v>
      </c>
      <c r="O2" s="23" t="s">
        <v>58</v>
      </c>
      <c r="P2" s="23" t="s">
        <v>59</v>
      </c>
      <c r="Q2" s="23" t="s">
        <v>60</v>
      </c>
      <c r="R2" s="39" t="s">
        <v>61</v>
      </c>
      <c r="S2" s="23" t="s">
        <v>62</v>
      </c>
      <c r="T2" s="26" t="s">
        <v>63</v>
      </c>
      <c r="U2" s="23" t="s">
        <v>64</v>
      </c>
      <c r="V2" s="23" t="s">
        <v>65</v>
      </c>
      <c r="W2" s="23" t="s">
        <v>66</v>
      </c>
      <c r="X2" s="23" t="s">
        <v>67</v>
      </c>
      <c r="Y2" s="23" t="s">
        <v>78</v>
      </c>
      <c r="Z2" s="23" t="s">
        <v>79</v>
      </c>
    </row>
  </sheetData>
  <printOptions horizontalCentered="1" gridLines="1"/>
  <pageMargins left="0" right="0" top="0" bottom="0.35" header="0" footer="0"/>
  <pageSetup paperSize="5" scale="48" orientation="landscape" r:id="rId1"/>
  <headerFooter alignWithMargins="0">
    <oddFooter>&amp;R&amp;F, &amp;A,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indexed="46"/>
  </sheetPr>
  <dimension ref="A1:F29"/>
  <sheetViews>
    <sheetView zoomScaleNormal="100" workbookViewId="0"/>
  </sheetViews>
  <sheetFormatPr defaultRowHeight="12.75" x14ac:dyDescent="0.2"/>
  <cols>
    <col min="1" max="1" width="40.42578125" style="12" customWidth="1"/>
    <col min="2" max="2" width="25" style="11" bestFit="1" customWidth="1"/>
    <col min="3" max="3" width="19.28515625" style="40" bestFit="1" customWidth="1"/>
    <col min="4" max="4" width="23.42578125" style="12" bestFit="1" customWidth="1"/>
    <col min="5" max="5" width="11.28515625" style="12" bestFit="1" customWidth="1"/>
    <col min="6" max="6" width="17.140625" style="13" customWidth="1"/>
    <col min="7" max="16384" width="9.140625" style="12"/>
  </cols>
  <sheetData>
    <row r="1" spans="1:6" ht="15.75" x14ac:dyDescent="0.25">
      <c r="A1" s="10" t="str">
        <f>IF(ISBLANK('Electric LGC'!A3), 'Gas LGC'!A3, 'Electric LGC'!A3)</f>
        <v>Reflective Energy Solutions LLC (CP)</v>
      </c>
    </row>
    <row r="2" spans="1:6" x14ac:dyDescent="0.2">
      <c r="A2" s="23" t="s">
        <v>70</v>
      </c>
      <c r="B2" s="49"/>
      <c r="E2" s="75"/>
      <c r="F2" s="75"/>
    </row>
    <row r="3" spans="1:6" x14ac:dyDescent="0.2">
      <c r="A3" s="23" t="s">
        <v>71</v>
      </c>
      <c r="B3" s="68"/>
      <c r="C3" s="68"/>
      <c r="D3" s="68"/>
      <c r="E3" s="75"/>
      <c r="F3" s="75"/>
    </row>
    <row r="4" spans="1:6" x14ac:dyDescent="0.2">
      <c r="A4" s="23" t="s">
        <v>72</v>
      </c>
      <c r="B4" s="50"/>
      <c r="C4" s="47"/>
      <c r="D4" s="45"/>
      <c r="E4" s="75"/>
      <c r="F4" s="75"/>
    </row>
    <row r="5" spans="1:6" x14ac:dyDescent="0.2">
      <c r="A5" s="23" t="s">
        <v>73</v>
      </c>
      <c r="B5" s="50"/>
      <c r="C5" s="47"/>
      <c r="D5" s="45"/>
      <c r="E5" s="45"/>
      <c r="F5" s="46"/>
    </row>
    <row r="6" spans="1:6" x14ac:dyDescent="0.2">
      <c r="A6" s="23" t="s">
        <v>74</v>
      </c>
      <c r="B6" s="54"/>
      <c r="C6" s="47"/>
      <c r="D6" s="45"/>
      <c r="E6" s="45"/>
      <c r="F6" s="46"/>
    </row>
    <row r="7" spans="1:6" x14ac:dyDescent="0.2">
      <c r="A7" s="23" t="s">
        <v>75</v>
      </c>
      <c r="B7" s="50" t="s">
        <v>94</v>
      </c>
      <c r="C7" s="47"/>
      <c r="D7" s="45"/>
      <c r="E7" s="45"/>
      <c r="F7" s="46"/>
    </row>
    <row r="8" spans="1:6" ht="14.25" customHeight="1" x14ac:dyDescent="0.2">
      <c r="A8" s="23" t="s">
        <v>76</v>
      </c>
      <c r="B8" s="50" t="s">
        <v>16</v>
      </c>
      <c r="C8" s="50"/>
      <c r="D8" s="50"/>
      <c r="E8" s="44"/>
      <c r="F8" s="46"/>
    </row>
    <row r="9" spans="1:6" x14ac:dyDescent="0.2">
      <c r="A9" s="23" t="s">
        <v>77</v>
      </c>
      <c r="B9" s="48" t="s">
        <v>13</v>
      </c>
    </row>
    <row r="10" spans="1:6" x14ac:dyDescent="0.2">
      <c r="A10" s="23"/>
    </row>
    <row r="11" spans="1:6" ht="15.75" x14ac:dyDescent="0.25">
      <c r="A11" s="14"/>
      <c r="B11" s="69" t="s">
        <v>107</v>
      </c>
      <c r="C11" s="69"/>
      <c r="D11" s="69"/>
      <c r="E11" s="15"/>
    </row>
    <row r="12" spans="1:6" x14ac:dyDescent="0.2">
      <c r="A12" s="16"/>
      <c r="B12" s="17"/>
      <c r="C12" s="42"/>
      <c r="D12" s="18"/>
      <c r="E12" s="18"/>
    </row>
    <row r="13" spans="1:6" x14ac:dyDescent="0.2">
      <c r="A13" s="16"/>
      <c r="B13" s="17"/>
      <c r="C13" s="42"/>
      <c r="D13" s="18"/>
      <c r="E13" s="18"/>
    </row>
    <row r="14" spans="1:6" s="22" customFormat="1" x14ac:dyDescent="0.2">
      <c r="A14" s="19"/>
      <c r="B14" s="20" t="s">
        <v>41</v>
      </c>
      <c r="C14" s="70" t="s">
        <v>42</v>
      </c>
      <c r="D14" s="71"/>
      <c r="E14" s="19"/>
      <c r="F14" s="21" t="s">
        <v>43</v>
      </c>
    </row>
    <row r="15" spans="1:6" ht="23.25" customHeight="1" x14ac:dyDescent="0.2">
      <c r="A15" s="23"/>
      <c r="B15" s="24"/>
      <c r="C15" s="41"/>
      <c r="D15" s="25"/>
      <c r="F15" s="26"/>
    </row>
    <row r="16" spans="1:6" ht="23.25" customHeight="1" x14ac:dyDescent="0.2">
      <c r="A16" s="23"/>
      <c r="B16" s="24"/>
      <c r="C16" s="39"/>
      <c r="D16" s="25"/>
      <c r="F16" s="27"/>
    </row>
    <row r="17" spans="1:6" ht="23.25" customHeight="1" x14ac:dyDescent="0.2">
      <c r="A17" s="23"/>
      <c r="B17" s="51"/>
      <c r="C17" s="41"/>
      <c r="D17" s="53"/>
      <c r="F17" s="26"/>
    </row>
    <row r="18" spans="1:6" ht="23.25" customHeight="1" x14ac:dyDescent="0.2">
      <c r="A18" s="23"/>
      <c r="B18" s="51"/>
      <c r="C18" s="39"/>
      <c r="D18" s="53"/>
      <c r="F18" s="27"/>
    </row>
    <row r="19" spans="1:6" ht="33" customHeight="1" thickBot="1" x14ac:dyDescent="0.25">
      <c r="A19" s="23"/>
      <c r="B19" s="28"/>
      <c r="C19" s="39"/>
      <c r="D19" s="23"/>
      <c r="E19" s="29"/>
      <c r="F19" s="30"/>
    </row>
    <row r="20" spans="1:6" ht="33" customHeight="1" thickTop="1" thickBot="1" x14ac:dyDescent="0.3">
      <c r="A20" s="23"/>
      <c r="B20" s="28"/>
      <c r="C20" s="39"/>
      <c r="D20" s="23"/>
      <c r="E20" s="52"/>
      <c r="F20" s="67"/>
    </row>
    <row r="21" spans="1:6" ht="32.25" customHeight="1" thickTop="1" thickBot="1" x14ac:dyDescent="0.25">
      <c r="A21" s="23"/>
      <c r="B21" s="28"/>
      <c r="C21" s="39"/>
      <c r="D21" s="74"/>
      <c r="E21" s="74"/>
      <c r="F21" s="30"/>
    </row>
    <row r="22" spans="1:6" ht="13.5" thickTop="1" x14ac:dyDescent="0.2">
      <c r="A22" s="23"/>
      <c r="B22" s="28"/>
      <c r="C22" s="39"/>
      <c r="D22" s="23"/>
      <c r="E22" s="23"/>
    </row>
    <row r="23" spans="1:6" ht="51.75" customHeight="1" x14ac:dyDescent="0.2">
      <c r="A23" s="73"/>
      <c r="B23" s="73"/>
      <c r="C23" s="73"/>
      <c r="D23" s="73"/>
      <c r="E23" s="73"/>
      <c r="F23" s="73"/>
    </row>
    <row r="25" spans="1:6" x14ac:dyDescent="0.2">
      <c r="A25" s="31"/>
      <c r="B25" s="32"/>
      <c r="C25" s="43"/>
      <c r="D25" s="33"/>
      <c r="E25" s="33"/>
      <c r="F25" s="34"/>
    </row>
    <row r="26" spans="1:6" ht="15" x14ac:dyDescent="0.25">
      <c r="A26" s="33"/>
      <c r="B26" s="35"/>
      <c r="C26" s="72"/>
      <c r="D26" s="72"/>
      <c r="E26" s="33"/>
      <c r="F26" s="36"/>
    </row>
    <row r="28" spans="1:6" x14ac:dyDescent="0.2">
      <c r="A28" s="55"/>
      <c r="B28" s="56"/>
      <c r="C28" s="57"/>
      <c r="D28" s="58"/>
      <c r="E28" s="59"/>
      <c r="F28" s="60"/>
    </row>
    <row r="29" spans="1:6" ht="15" x14ac:dyDescent="0.25">
      <c r="A29" s="61"/>
      <c r="B29" s="62"/>
      <c r="C29" s="63"/>
      <c r="D29" s="64"/>
      <c r="E29" s="65"/>
      <c r="F29" s="66"/>
    </row>
  </sheetData>
  <mergeCells count="7">
    <mergeCell ref="B3:D3"/>
    <mergeCell ref="B11:D11"/>
    <mergeCell ref="C14:D14"/>
    <mergeCell ref="C26:D26"/>
    <mergeCell ref="A23:F23"/>
    <mergeCell ref="D21:E21"/>
    <mergeCell ref="E2:F4"/>
  </mergeCells>
  <printOptions horizontalCentered="1" verticalCentered="1"/>
  <pageMargins left="0" right="0" top="0" bottom="0" header="0" footer="0"/>
  <pageSetup orientation="landscape" r:id="rId1"/>
  <headerFooter alignWithMargins="0">
    <oddFooter>&amp;R&amp;F. &amp;A, 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2:F46"/>
  <sheetViews>
    <sheetView workbookViewId="0">
      <selection activeCell="B6" sqref="B6"/>
    </sheetView>
  </sheetViews>
  <sheetFormatPr defaultRowHeight="12.75" x14ac:dyDescent="0.2"/>
  <cols>
    <col min="2" max="2" width="30" customWidth="1"/>
    <col min="3" max="3" width="9.28515625" customWidth="1"/>
    <col min="4" max="4" width="10.140625" bestFit="1" customWidth="1"/>
    <col min="5" max="5" width="14.140625" style="5" customWidth="1"/>
    <col min="6" max="6" width="20.140625" style="8" customWidth="1"/>
  </cols>
  <sheetData>
    <row r="2" spans="1:6" x14ac:dyDescent="0.2">
      <c r="B2" s="1" t="s">
        <v>4</v>
      </c>
    </row>
    <row r="3" spans="1:6" x14ac:dyDescent="0.2">
      <c r="B3" s="1"/>
    </row>
    <row r="4" spans="1:6" x14ac:dyDescent="0.2">
      <c r="C4" s="2" t="s">
        <v>15</v>
      </c>
      <c r="D4">
        <v>1</v>
      </c>
    </row>
    <row r="5" spans="1:6" x14ac:dyDescent="0.2">
      <c r="C5" s="2" t="s">
        <v>7</v>
      </c>
      <c r="D5" t="s">
        <v>37</v>
      </c>
    </row>
    <row r="6" spans="1:6" x14ac:dyDescent="0.2">
      <c r="C6" s="2"/>
    </row>
    <row r="7" spans="1:6" x14ac:dyDescent="0.2">
      <c r="B7" s="1" t="s">
        <v>17</v>
      </c>
      <c r="C7" s="2"/>
    </row>
    <row r="8" spans="1:6" x14ac:dyDescent="0.2">
      <c r="A8" s="1"/>
      <c r="B8" s="1" t="s">
        <v>0</v>
      </c>
      <c r="C8" s="1" t="s">
        <v>1</v>
      </c>
      <c r="D8" s="1" t="s">
        <v>5</v>
      </c>
      <c r="E8" s="6" t="s">
        <v>6</v>
      </c>
    </row>
    <row r="9" spans="1:6" x14ac:dyDescent="0.2">
      <c r="B9" s="4" t="s">
        <v>40</v>
      </c>
      <c r="C9" s="3" t="s">
        <v>8</v>
      </c>
      <c r="D9" t="s">
        <v>2</v>
      </c>
      <c r="E9" s="7" t="s">
        <v>3</v>
      </c>
      <c r="F9" s="8">
        <v>2079900066335</v>
      </c>
    </row>
    <row r="10" spans="1:6" x14ac:dyDescent="0.2">
      <c r="B10" t="s">
        <v>20</v>
      </c>
      <c r="C10" s="3" t="s">
        <v>21</v>
      </c>
      <c r="D10" t="s">
        <v>2</v>
      </c>
      <c r="E10" s="7" t="s">
        <v>3</v>
      </c>
      <c r="F10" s="8">
        <v>2079900066335</v>
      </c>
    </row>
    <row r="11" spans="1:6" x14ac:dyDescent="0.2">
      <c r="B11" t="s">
        <v>9</v>
      </c>
      <c r="C11" s="3" t="s">
        <v>10</v>
      </c>
      <c r="D11" t="s">
        <v>11</v>
      </c>
      <c r="E11" s="7" t="s">
        <v>12</v>
      </c>
      <c r="F11" s="8">
        <v>2000009103029</v>
      </c>
    </row>
    <row r="12" spans="1:6" x14ac:dyDescent="0.2">
      <c r="B12" t="s">
        <v>24</v>
      </c>
      <c r="C12" s="9">
        <v>25</v>
      </c>
      <c r="D12" t="s">
        <v>25</v>
      </c>
      <c r="E12" s="5" t="s">
        <v>26</v>
      </c>
      <c r="F12" s="8">
        <v>2079900068922</v>
      </c>
    </row>
    <row r="13" spans="1:6" ht="11.25" customHeight="1" x14ac:dyDescent="0.2">
      <c r="B13" t="s">
        <v>27</v>
      </c>
      <c r="C13" s="3" t="s">
        <v>8</v>
      </c>
      <c r="D13" t="s">
        <v>2</v>
      </c>
      <c r="E13" s="7" t="s">
        <v>3</v>
      </c>
      <c r="F13" s="8">
        <v>2079900066335</v>
      </c>
    </row>
    <row r="14" spans="1:6" x14ac:dyDescent="0.2">
      <c r="B14" t="s">
        <v>23</v>
      </c>
      <c r="C14" s="3" t="s">
        <v>8</v>
      </c>
      <c r="D14" t="s">
        <v>2</v>
      </c>
      <c r="E14" s="7" t="s">
        <v>3</v>
      </c>
      <c r="F14" s="8">
        <v>2079900066335</v>
      </c>
    </row>
    <row r="15" spans="1:6" x14ac:dyDescent="0.2">
      <c r="B15" t="s">
        <v>37</v>
      </c>
      <c r="C15" s="3" t="s">
        <v>13</v>
      </c>
      <c r="D15" t="s">
        <v>2</v>
      </c>
      <c r="E15" s="7" t="s">
        <v>14</v>
      </c>
      <c r="F15" s="8">
        <v>2079900066270</v>
      </c>
    </row>
    <row r="16" spans="1:6" x14ac:dyDescent="0.2">
      <c r="B16" t="s">
        <v>38</v>
      </c>
      <c r="C16" s="3" t="s">
        <v>8</v>
      </c>
      <c r="D16" t="s">
        <v>2</v>
      </c>
      <c r="E16" s="7" t="s">
        <v>3</v>
      </c>
      <c r="F16" s="8">
        <v>2079900066335</v>
      </c>
    </row>
    <row r="17" spans="2:6" x14ac:dyDescent="0.2">
      <c r="B17" t="s">
        <v>39</v>
      </c>
      <c r="C17" s="3" t="s">
        <v>8</v>
      </c>
      <c r="D17" t="s">
        <v>2</v>
      </c>
      <c r="E17" s="7" t="s">
        <v>3</v>
      </c>
      <c r="F17" s="8">
        <v>2079900066335</v>
      </c>
    </row>
    <row r="22" spans="2:6" x14ac:dyDescent="0.2">
      <c r="B22" s="1" t="s">
        <v>16</v>
      </c>
    </row>
    <row r="23" spans="2:6" x14ac:dyDescent="0.2">
      <c r="B23" s="1" t="s">
        <v>0</v>
      </c>
      <c r="C23" s="1" t="s">
        <v>1</v>
      </c>
      <c r="D23" s="1" t="s">
        <v>5</v>
      </c>
      <c r="E23" s="6" t="s">
        <v>6</v>
      </c>
    </row>
    <row r="24" spans="2:6" x14ac:dyDescent="0.2">
      <c r="B24" s="4" t="s">
        <v>40</v>
      </c>
      <c r="C24" s="5" t="s">
        <v>8</v>
      </c>
      <c r="D24" t="s">
        <v>11</v>
      </c>
      <c r="E24" s="5" t="s">
        <v>19</v>
      </c>
      <c r="F24" s="8">
        <v>2000009102994</v>
      </c>
    </row>
    <row r="25" spans="2:6" x14ac:dyDescent="0.2">
      <c r="B25" t="s">
        <v>20</v>
      </c>
      <c r="C25" s="7" t="s">
        <v>21</v>
      </c>
      <c r="D25" t="s">
        <v>11</v>
      </c>
      <c r="E25" s="5" t="s">
        <v>22</v>
      </c>
      <c r="F25" s="8">
        <v>2000009103016</v>
      </c>
    </row>
    <row r="26" spans="2:6" x14ac:dyDescent="0.2">
      <c r="B26" t="s">
        <v>9</v>
      </c>
      <c r="C26" s="7" t="s">
        <v>10</v>
      </c>
      <c r="D26" t="s">
        <v>11</v>
      </c>
      <c r="E26" s="7" t="s">
        <v>12</v>
      </c>
      <c r="F26" s="8">
        <v>2000009103029</v>
      </c>
    </row>
    <row r="27" spans="2:6" x14ac:dyDescent="0.2">
      <c r="B27" t="s">
        <v>24</v>
      </c>
      <c r="C27" s="5" t="s">
        <v>28</v>
      </c>
      <c r="D27" t="s">
        <v>11</v>
      </c>
      <c r="E27" s="5" t="s">
        <v>29</v>
      </c>
      <c r="F27" s="8">
        <v>2000010966721</v>
      </c>
    </row>
    <row r="28" spans="2:6" x14ac:dyDescent="0.2">
      <c r="B28" t="s">
        <v>27</v>
      </c>
      <c r="C28" s="9">
        <v>24</v>
      </c>
      <c r="D28" t="s">
        <v>11</v>
      </c>
      <c r="E28" s="7" t="s">
        <v>35</v>
      </c>
      <c r="F28" s="8">
        <v>2000009640281</v>
      </c>
    </row>
    <row r="29" spans="2:6" x14ac:dyDescent="0.2">
      <c r="B29" t="s">
        <v>23</v>
      </c>
      <c r="C29" s="9">
        <v>16</v>
      </c>
      <c r="D29" t="s">
        <v>11</v>
      </c>
      <c r="E29" s="7" t="s">
        <v>30</v>
      </c>
      <c r="F29" s="8">
        <v>2000009103045</v>
      </c>
    </row>
    <row r="30" spans="2:6" x14ac:dyDescent="0.2">
      <c r="B30" t="s">
        <v>37</v>
      </c>
      <c r="C30" s="9">
        <v>15</v>
      </c>
      <c r="D30" t="s">
        <v>11</v>
      </c>
      <c r="E30" s="5" t="s">
        <v>31</v>
      </c>
      <c r="F30" s="8">
        <v>2000009103003</v>
      </c>
    </row>
    <row r="31" spans="2:6" x14ac:dyDescent="0.2">
      <c r="B31" t="s">
        <v>38</v>
      </c>
      <c r="C31" s="9">
        <v>20</v>
      </c>
      <c r="D31" t="s">
        <v>11</v>
      </c>
      <c r="E31" s="7" t="s">
        <v>32</v>
      </c>
      <c r="F31" s="8">
        <v>2000010966734</v>
      </c>
    </row>
    <row r="32" spans="2:6" x14ac:dyDescent="0.2">
      <c r="B32" t="s">
        <v>39</v>
      </c>
      <c r="C32" s="3" t="s">
        <v>33</v>
      </c>
      <c r="D32" t="s">
        <v>11</v>
      </c>
      <c r="E32" s="7" t="s">
        <v>34</v>
      </c>
      <c r="F32" s="8">
        <v>2000008311977</v>
      </c>
    </row>
    <row r="33" spans="2:6" x14ac:dyDescent="0.2">
      <c r="B33" t="s">
        <v>36</v>
      </c>
      <c r="C33" s="7" t="s">
        <v>8</v>
      </c>
      <c r="D33" t="s">
        <v>2</v>
      </c>
      <c r="E33" s="5" t="s">
        <v>34</v>
      </c>
      <c r="F33" s="8">
        <v>2079900066296</v>
      </c>
    </row>
    <row r="34" spans="2:6" x14ac:dyDescent="0.2">
      <c r="C34" s="5"/>
    </row>
    <row r="35" spans="2:6" x14ac:dyDescent="0.2">
      <c r="C35" s="5"/>
    </row>
    <row r="36" spans="2:6" x14ac:dyDescent="0.2">
      <c r="B36" s="1" t="s">
        <v>18</v>
      </c>
      <c r="C36" s="5"/>
    </row>
    <row r="37" spans="2:6" x14ac:dyDescent="0.2">
      <c r="B37" s="1" t="s">
        <v>0</v>
      </c>
      <c r="C37" s="6" t="s">
        <v>1</v>
      </c>
      <c r="D37" s="1" t="s">
        <v>5</v>
      </c>
      <c r="E37" s="6" t="s">
        <v>6</v>
      </c>
    </row>
    <row r="38" spans="2:6" x14ac:dyDescent="0.2">
      <c r="B38" s="4" t="s">
        <v>40</v>
      </c>
      <c r="C38" s="5" t="s">
        <v>8</v>
      </c>
      <c r="D38" t="s">
        <v>11</v>
      </c>
      <c r="E38" s="5" t="s">
        <v>19</v>
      </c>
      <c r="F38" s="8">
        <v>2000009102994</v>
      </c>
    </row>
    <row r="39" spans="2:6" x14ac:dyDescent="0.2">
      <c r="B39" t="s">
        <v>20</v>
      </c>
      <c r="C39" s="7" t="s">
        <v>21</v>
      </c>
      <c r="D39" t="s">
        <v>11</v>
      </c>
      <c r="E39" s="5" t="s">
        <v>22</v>
      </c>
      <c r="F39" s="8">
        <v>2000009103016</v>
      </c>
    </row>
    <row r="40" spans="2:6" x14ac:dyDescent="0.2">
      <c r="B40" t="s">
        <v>9</v>
      </c>
      <c r="C40" s="7" t="s">
        <v>10</v>
      </c>
      <c r="D40" t="s">
        <v>11</v>
      </c>
      <c r="E40" s="7" t="s">
        <v>12</v>
      </c>
      <c r="F40" s="8">
        <v>2000009103029</v>
      </c>
    </row>
    <row r="41" spans="2:6" x14ac:dyDescent="0.2">
      <c r="B41" t="s">
        <v>24</v>
      </c>
      <c r="C41" s="5" t="s">
        <v>28</v>
      </c>
      <c r="D41" t="s">
        <v>11</v>
      </c>
      <c r="E41" s="5" t="s">
        <v>29</v>
      </c>
      <c r="F41" s="8">
        <v>2000010966721</v>
      </c>
    </row>
    <row r="42" spans="2:6" x14ac:dyDescent="0.2">
      <c r="B42" t="s">
        <v>27</v>
      </c>
      <c r="C42" s="9">
        <v>24</v>
      </c>
      <c r="D42" t="s">
        <v>11</v>
      </c>
      <c r="E42" s="7" t="s">
        <v>35</v>
      </c>
      <c r="F42" s="8">
        <v>2000009640281</v>
      </c>
    </row>
    <row r="43" spans="2:6" x14ac:dyDescent="0.2">
      <c r="B43" t="s">
        <v>23</v>
      </c>
      <c r="C43" s="9">
        <v>16</v>
      </c>
      <c r="D43" t="s">
        <v>11</v>
      </c>
      <c r="E43" s="7" t="s">
        <v>30</v>
      </c>
      <c r="F43" s="8">
        <v>2000009103045</v>
      </c>
    </row>
    <row r="44" spans="2:6" x14ac:dyDescent="0.2">
      <c r="B44" t="s">
        <v>37</v>
      </c>
      <c r="C44" s="9">
        <v>15</v>
      </c>
      <c r="D44" t="s">
        <v>11</v>
      </c>
      <c r="E44" s="5" t="s">
        <v>31</v>
      </c>
      <c r="F44" s="8">
        <v>2000009103003</v>
      </c>
    </row>
    <row r="45" spans="2:6" x14ac:dyDescent="0.2">
      <c r="B45" t="s">
        <v>38</v>
      </c>
      <c r="C45" s="9">
        <v>20</v>
      </c>
      <c r="D45" t="s">
        <v>11</v>
      </c>
      <c r="E45" s="7" t="s">
        <v>32</v>
      </c>
      <c r="F45" s="8">
        <v>2000010966734</v>
      </c>
    </row>
    <row r="46" spans="2:6" x14ac:dyDescent="0.2">
      <c r="B46" t="s">
        <v>39</v>
      </c>
      <c r="C46" s="3" t="s">
        <v>33</v>
      </c>
      <c r="D46" t="s">
        <v>11</v>
      </c>
      <c r="E46" s="7" t="s">
        <v>34</v>
      </c>
      <c r="F46" s="8">
        <v>2000008311977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Gas LGC</vt:lpstr>
      <vt:lpstr>Electric LGC</vt:lpstr>
      <vt:lpstr>Gas MM</vt:lpstr>
      <vt:lpstr>Electric MM</vt:lpstr>
      <vt:lpstr>Invoice</vt:lpstr>
      <vt:lpstr>WorkArea</vt:lpstr>
      <vt:lpstr>'Electric LGC'!Print_Area</vt:lpstr>
      <vt:lpstr>'Electric MM'!Print_Area</vt:lpstr>
      <vt:lpstr>'Gas LGC'!Print_Area</vt:lpstr>
      <vt:lpstr>'Gas MM'!Print_Area</vt:lpstr>
      <vt:lpstr>Invoice!Print_Area</vt:lpstr>
      <vt:lpstr>'Electric LGC'!Print_Titles</vt:lpstr>
      <vt:lpstr>'Electric MM'!Print_Titles</vt:lpstr>
      <vt:lpstr>rngACHData</vt:lpstr>
      <vt:lpstr>rngCheckData</vt:lpstr>
      <vt:lpstr>rngSelectedCompany</vt:lpstr>
      <vt:lpstr>rngSelectedPayMthd</vt:lpstr>
      <vt:lpstr>rngWireData</vt:lpstr>
    </vt:vector>
  </TitlesOfParts>
  <Company>Washington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Gas</dc:creator>
  <cp:lastModifiedBy>david moskowitz</cp:lastModifiedBy>
  <cp:lastPrinted>2012-11-09T18:12:52Z</cp:lastPrinted>
  <dcterms:created xsi:type="dcterms:W3CDTF">2003-05-05T12:41:21Z</dcterms:created>
  <dcterms:modified xsi:type="dcterms:W3CDTF">2021-08-30T20:58:45Z</dcterms:modified>
</cp:coreProperties>
</file>