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barge\Desktop\Knime Transpose\"/>
    </mc:Choice>
  </mc:AlternateContent>
  <bookViews>
    <workbookView xWindow="0" yWindow="0" windowWidth="28800" windowHeight="9900"/>
  </bookViews>
  <sheets>
    <sheet name="Fin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1" i="1" l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<sst xmlns="http://schemas.openxmlformats.org/spreadsheetml/2006/main" count="908" uniqueCount="69">
  <si>
    <t>FY</t>
  </si>
  <si>
    <t>Club</t>
  </si>
  <si>
    <t>Merged</t>
  </si>
  <si>
    <t>Year End</t>
  </si>
  <si>
    <t>Total Rev</t>
  </si>
  <si>
    <t>Gaming Rev</t>
  </si>
  <si>
    <t>Bar Rev</t>
  </si>
  <si>
    <t>Catering Rev</t>
  </si>
  <si>
    <t>FY18</t>
  </si>
  <si>
    <t>Arnc</t>
  </si>
  <si>
    <t>30 June</t>
  </si>
  <si>
    <t>FY17</t>
  </si>
  <si>
    <t>FY16</t>
  </si>
  <si>
    <t>FY15</t>
  </si>
  <si>
    <t>FY19</t>
  </si>
  <si>
    <t>Asqu</t>
  </si>
  <si>
    <t>Balm</t>
  </si>
  <si>
    <t>31 December</t>
  </si>
  <si>
    <t>Bank</t>
  </si>
  <si>
    <t>FY14</t>
  </si>
  <si>
    <t>Blac</t>
  </si>
  <si>
    <t>Cabr</t>
  </si>
  <si>
    <t>Camp</t>
  </si>
  <si>
    <t>Cana</t>
  </si>
  <si>
    <t>Cant</t>
  </si>
  <si>
    <t>Casi</t>
  </si>
  <si>
    <t>Cent</t>
  </si>
  <si>
    <t>Cess</t>
  </si>
  <si>
    <t>Coll</t>
  </si>
  <si>
    <t>Cron</t>
  </si>
  <si>
    <t>Dapt</t>
  </si>
  <si>
    <t>East</t>
  </si>
  <si>
    <t>Erin</t>
  </si>
  <si>
    <t>Etta</t>
  </si>
  <si>
    <t>Grif</t>
  </si>
  <si>
    <t>Guil</t>
  </si>
  <si>
    <t>Harb</t>
  </si>
  <si>
    <t>Illa</t>
  </si>
  <si>
    <t>Ingl</t>
  </si>
  <si>
    <t>Kiam</t>
  </si>
  <si>
    <t>King</t>
  </si>
  <si>
    <t>Live</t>
  </si>
  <si>
    <t>Magp</t>
  </si>
  <si>
    <t>Mait</t>
  </si>
  <si>
    <t>Moor</t>
  </si>
  <si>
    <t>Moun</t>
  </si>
  <si>
    <t>Newc</t>
  </si>
  <si>
    <t>Nort</t>
  </si>
  <si>
    <t>Parr</t>
  </si>
  <si>
    <t>Penr</t>
  </si>
  <si>
    <t>Pens</t>
  </si>
  <si>
    <t>Pete</t>
  </si>
  <si>
    <t>Quea</t>
  </si>
  <si>
    <t>Reve</t>
  </si>
  <si>
    <t>Ryde</t>
  </si>
  <si>
    <t>Sain</t>
  </si>
  <si>
    <t>Sout</t>
  </si>
  <si>
    <t>St G</t>
  </si>
  <si>
    <t>St J</t>
  </si>
  <si>
    <t>St M</t>
  </si>
  <si>
    <t>The</t>
  </si>
  <si>
    <t>Tunc</t>
  </si>
  <si>
    <t>Viki</t>
  </si>
  <si>
    <t>Wari</t>
  </si>
  <si>
    <t>Went</t>
  </si>
  <si>
    <t>West</t>
  </si>
  <si>
    <t>Wind</t>
  </si>
  <si>
    <t>Woon</t>
  </si>
  <si>
    <t>Wyon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</si>
</sst>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topLeftCell="A19" workbookViewId="0">
      <selection activeCell="J17" sqref="J17"/>
    </sheetView>
  </sheetViews>
  <sheetFormatPr defaultRowHeight="15" x14ac:dyDescent="0.25"/>
  <cols>
    <col min="1" max="1" width="5" bestFit="1" customWidth="1"/>
    <col min="2" max="2" width="6.28515625" bestFit="1" customWidth="1"/>
    <col min="3" max="3" width="10.7109375" bestFit="1" customWidth="1"/>
    <col min="4" max="4" width="12.5703125" bestFit="1" customWidth="1"/>
    <col min="5" max="7" width="12" bestFit="1" customWidth="1"/>
    <col min="8" max="8" width="12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9</v>
      </c>
      <c r="C2" t="str">
        <f>A2&amp; " " &amp;B2</f>
        <v>FY18 Arnc</v>
      </c>
      <c r="D2" s="1" t="s">
        <v>10</v>
      </c>
      <c r="E2">
        <v>1972560</v>
      </c>
      <c r="F2">
        <v>1552209.75</v>
      </c>
      <c r="G2">
        <v>344783.25</v>
      </c>
      <c r="H2">
        <v>0</v>
      </c>
    </row>
    <row r="3" spans="1:8" x14ac:dyDescent="0.25">
      <c r="A3" t="s">
        <v>11</v>
      </c>
      <c r="B3" t="s">
        <v>9</v>
      </c>
      <c r="C3" t="str">
        <f t="shared" ref="C3:C66" si="0">A3&amp; " " &amp;B3</f>
        <v>FY17 Arnc</v>
      </c>
      <c r="D3" s="1" t="s">
        <v>10</v>
      </c>
      <c r="E3">
        <v>1874114.25</v>
      </c>
      <c r="F3">
        <v>1460652</v>
      </c>
      <c r="G3">
        <v>358330.5</v>
      </c>
      <c r="H3">
        <v>0</v>
      </c>
    </row>
    <row r="4" spans="1:8" x14ac:dyDescent="0.25">
      <c r="A4" t="s">
        <v>12</v>
      </c>
      <c r="B4" t="s">
        <v>9</v>
      </c>
      <c r="C4" t="str">
        <f t="shared" si="0"/>
        <v>FY16 Arnc</v>
      </c>
      <c r="D4" s="1" t="s">
        <v>10</v>
      </c>
      <c r="E4">
        <v>1630595.25</v>
      </c>
      <c r="F4">
        <v>1225648.5</v>
      </c>
      <c r="G4">
        <v>334450.5</v>
      </c>
      <c r="H4">
        <v>0</v>
      </c>
    </row>
    <row r="5" spans="1:8" x14ac:dyDescent="0.25">
      <c r="A5" t="s">
        <v>13</v>
      </c>
      <c r="B5" t="s">
        <v>9</v>
      </c>
      <c r="C5" t="str">
        <f t="shared" si="0"/>
        <v>FY15 Arnc</v>
      </c>
      <c r="D5" s="1" t="s">
        <v>10</v>
      </c>
      <c r="E5">
        <v>1815978.75</v>
      </c>
      <c r="F5">
        <v>1442596.5</v>
      </c>
      <c r="G5">
        <v>321171.75</v>
      </c>
      <c r="H5">
        <v>0</v>
      </c>
    </row>
    <row r="6" spans="1:8" x14ac:dyDescent="0.25">
      <c r="A6" t="s">
        <v>14</v>
      </c>
      <c r="B6" t="s">
        <v>9</v>
      </c>
      <c r="C6" t="str">
        <f t="shared" si="0"/>
        <v>FY19 Arnc</v>
      </c>
      <c r="D6" s="1" t="s">
        <v>10</v>
      </c>
      <c r="E6">
        <v>1815720.75</v>
      </c>
      <c r="F6">
        <v>1472879.25</v>
      </c>
      <c r="G6">
        <v>320746.5</v>
      </c>
      <c r="H6">
        <v>0</v>
      </c>
    </row>
    <row r="7" spans="1:8" x14ac:dyDescent="0.25">
      <c r="A7" t="s">
        <v>8</v>
      </c>
      <c r="B7" t="s">
        <v>15</v>
      </c>
      <c r="C7" t="str">
        <f t="shared" si="0"/>
        <v>FY18 Asqu</v>
      </c>
      <c r="D7" s="1" t="s">
        <v>10</v>
      </c>
      <c r="E7">
        <v>9200295.75</v>
      </c>
      <c r="F7">
        <v>5178867.75</v>
      </c>
      <c r="G7">
        <v>1349874</v>
      </c>
      <c r="H7">
        <v>2264069.25</v>
      </c>
    </row>
    <row r="8" spans="1:8" x14ac:dyDescent="0.25">
      <c r="A8" t="s">
        <v>11</v>
      </c>
      <c r="B8" t="s">
        <v>15</v>
      </c>
      <c r="C8" t="str">
        <f t="shared" si="0"/>
        <v>FY17 Asqu</v>
      </c>
      <c r="D8" s="1" t="s">
        <v>10</v>
      </c>
      <c r="E8">
        <v>8773173.75</v>
      </c>
      <c r="F8">
        <v>5116673.25</v>
      </c>
      <c r="G8">
        <v>1245810.75</v>
      </c>
      <c r="H8">
        <v>1956384</v>
      </c>
    </row>
    <row r="9" spans="1:8" x14ac:dyDescent="0.25">
      <c r="A9" t="s">
        <v>12</v>
      </c>
      <c r="B9" t="s">
        <v>15</v>
      </c>
      <c r="C9" t="str">
        <f t="shared" si="0"/>
        <v>FY16 Asqu</v>
      </c>
      <c r="D9" s="1" t="s">
        <v>10</v>
      </c>
      <c r="E9">
        <v>7530477.75</v>
      </c>
      <c r="F9">
        <v>4855787.25</v>
      </c>
      <c r="G9">
        <v>953247</v>
      </c>
      <c r="H9">
        <v>1309301.25</v>
      </c>
    </row>
    <row r="10" spans="1:8" x14ac:dyDescent="0.25">
      <c r="A10" t="s">
        <v>14</v>
      </c>
      <c r="B10" t="s">
        <v>15</v>
      </c>
      <c r="C10" t="str">
        <f t="shared" si="0"/>
        <v>FY19 Asqu</v>
      </c>
      <c r="D10" s="1" t="s">
        <v>10</v>
      </c>
      <c r="E10">
        <v>0</v>
      </c>
      <c r="F10">
        <v>0</v>
      </c>
      <c r="G10">
        <v>0</v>
      </c>
      <c r="H10">
        <v>0</v>
      </c>
    </row>
    <row r="11" spans="1:8" x14ac:dyDescent="0.25">
      <c r="A11" t="s">
        <v>11</v>
      </c>
      <c r="B11" t="s">
        <v>16</v>
      </c>
      <c r="C11" t="str">
        <f t="shared" si="0"/>
        <v>FY17 Balm</v>
      </c>
      <c r="D11" t="s">
        <v>17</v>
      </c>
      <c r="E11">
        <v>4767914.25</v>
      </c>
      <c r="F11">
        <v>3576417</v>
      </c>
      <c r="G11">
        <v>819076.5</v>
      </c>
      <c r="H11">
        <v>0</v>
      </c>
    </row>
    <row r="12" spans="1:8" x14ac:dyDescent="0.25">
      <c r="A12" t="s">
        <v>12</v>
      </c>
      <c r="B12" t="s">
        <v>16</v>
      </c>
      <c r="C12" t="str">
        <f t="shared" si="0"/>
        <v>FY16 Balm</v>
      </c>
      <c r="D12" t="s">
        <v>17</v>
      </c>
      <c r="E12">
        <v>5105611.5</v>
      </c>
      <c r="F12">
        <v>4046451.75</v>
      </c>
      <c r="G12">
        <v>687512.25</v>
      </c>
      <c r="H12">
        <v>0</v>
      </c>
    </row>
    <row r="13" spans="1:8" x14ac:dyDescent="0.25">
      <c r="A13" t="s">
        <v>13</v>
      </c>
      <c r="B13" t="s">
        <v>16</v>
      </c>
      <c r="C13" t="str">
        <f t="shared" si="0"/>
        <v>FY15 Balm</v>
      </c>
      <c r="D13" t="s">
        <v>17</v>
      </c>
      <c r="E13">
        <v>5333078.25</v>
      </c>
      <c r="F13">
        <v>4121884.5</v>
      </c>
      <c r="G13">
        <v>759655.5</v>
      </c>
      <c r="H13">
        <v>0</v>
      </c>
    </row>
    <row r="14" spans="1:8" x14ac:dyDescent="0.25">
      <c r="A14" t="s">
        <v>14</v>
      </c>
      <c r="B14" t="s">
        <v>16</v>
      </c>
      <c r="C14" t="str">
        <f t="shared" si="0"/>
        <v>FY19 Balm</v>
      </c>
      <c r="D14" t="s">
        <v>17</v>
      </c>
      <c r="E14">
        <v>0</v>
      </c>
      <c r="F14">
        <v>0</v>
      </c>
      <c r="G14">
        <v>0</v>
      </c>
      <c r="H14">
        <v>0</v>
      </c>
    </row>
    <row r="15" spans="1:8" x14ac:dyDescent="0.25">
      <c r="A15" t="s">
        <v>14</v>
      </c>
      <c r="B15" t="s">
        <v>18</v>
      </c>
      <c r="C15" t="str">
        <f t="shared" si="0"/>
        <v>FY19 Bank</v>
      </c>
      <c r="D15" t="s">
        <v>10</v>
      </c>
      <c r="E15">
        <v>92441767.5</v>
      </c>
      <c r="F15">
        <v>65834390.25</v>
      </c>
      <c r="G15">
        <v>0</v>
      </c>
      <c r="H15">
        <v>0</v>
      </c>
    </row>
    <row r="16" spans="1:8" x14ac:dyDescent="0.25">
      <c r="A16" t="s">
        <v>8</v>
      </c>
      <c r="B16" t="s">
        <v>18</v>
      </c>
      <c r="C16" t="str">
        <f t="shared" si="0"/>
        <v>FY18 Bank</v>
      </c>
      <c r="D16" t="s">
        <v>10</v>
      </c>
      <c r="E16">
        <v>92721767.25</v>
      </c>
      <c r="F16">
        <v>66205017</v>
      </c>
      <c r="G16">
        <v>0</v>
      </c>
      <c r="H16">
        <v>0</v>
      </c>
    </row>
    <row r="17" spans="1:8" x14ac:dyDescent="0.25">
      <c r="A17" t="s">
        <v>11</v>
      </c>
      <c r="B17" t="s">
        <v>18</v>
      </c>
      <c r="C17" t="str">
        <f t="shared" si="0"/>
        <v>FY17 Bank</v>
      </c>
      <c r="D17" t="s">
        <v>10</v>
      </c>
      <c r="E17">
        <v>89075436.75</v>
      </c>
      <c r="F17">
        <v>65390784.75</v>
      </c>
      <c r="G17">
        <v>2925000</v>
      </c>
      <c r="H17">
        <v>2925000</v>
      </c>
    </row>
    <row r="18" spans="1:8" x14ac:dyDescent="0.25">
      <c r="A18" t="s">
        <v>12</v>
      </c>
      <c r="B18" t="s">
        <v>18</v>
      </c>
      <c r="C18" t="str">
        <f t="shared" si="0"/>
        <v>FY16 Bank</v>
      </c>
      <c r="D18" t="s">
        <v>10</v>
      </c>
      <c r="E18">
        <v>83747668.5</v>
      </c>
      <c r="F18">
        <v>65012390.25</v>
      </c>
      <c r="G18">
        <v>0</v>
      </c>
      <c r="H18">
        <v>0</v>
      </c>
    </row>
    <row r="19" spans="1:8" x14ac:dyDescent="0.25">
      <c r="A19" t="s">
        <v>13</v>
      </c>
      <c r="B19" t="s">
        <v>18</v>
      </c>
      <c r="C19" t="str">
        <f t="shared" si="0"/>
        <v>FY15 Bank</v>
      </c>
      <c r="D19" t="s">
        <v>10</v>
      </c>
      <c r="E19">
        <v>77809623.75</v>
      </c>
      <c r="F19">
        <v>59413144.5</v>
      </c>
      <c r="G19">
        <v>2887500</v>
      </c>
      <c r="H19">
        <v>2887500</v>
      </c>
    </row>
    <row r="20" spans="1:8" x14ac:dyDescent="0.25">
      <c r="A20" t="s">
        <v>19</v>
      </c>
      <c r="B20" t="s">
        <v>18</v>
      </c>
      <c r="C20" t="str">
        <f t="shared" si="0"/>
        <v>FY14 Bank</v>
      </c>
      <c r="D20" t="s">
        <v>10</v>
      </c>
      <c r="E20">
        <v>72459485.25</v>
      </c>
      <c r="F20">
        <v>54337851</v>
      </c>
      <c r="G20">
        <v>0</v>
      </c>
      <c r="H20">
        <v>0</v>
      </c>
    </row>
    <row r="21" spans="1:8" x14ac:dyDescent="0.25">
      <c r="A21" t="s">
        <v>8</v>
      </c>
      <c r="B21" t="s">
        <v>20</v>
      </c>
      <c r="C21" t="str">
        <f t="shared" si="0"/>
        <v>FY18 Blac</v>
      </c>
      <c r="D21" t="s">
        <v>17</v>
      </c>
      <c r="E21">
        <v>41280193.5</v>
      </c>
      <c r="F21">
        <v>32932708.5</v>
      </c>
      <c r="G21">
        <v>3612003</v>
      </c>
      <c r="H21">
        <v>2681459.25</v>
      </c>
    </row>
    <row r="22" spans="1:8" x14ac:dyDescent="0.25">
      <c r="A22" t="s">
        <v>11</v>
      </c>
      <c r="B22" t="s">
        <v>20</v>
      </c>
      <c r="C22" t="str">
        <f t="shared" si="0"/>
        <v>FY17 Blac</v>
      </c>
      <c r="D22" t="s">
        <v>17</v>
      </c>
      <c r="E22">
        <v>40318105.5</v>
      </c>
      <c r="F22">
        <v>32384511.75</v>
      </c>
      <c r="G22">
        <v>3651819</v>
      </c>
      <c r="H22">
        <v>2709504</v>
      </c>
    </row>
    <row r="23" spans="1:8" x14ac:dyDescent="0.25">
      <c r="A23" t="s">
        <v>12</v>
      </c>
      <c r="B23" t="s">
        <v>20</v>
      </c>
      <c r="C23" t="str">
        <f t="shared" si="0"/>
        <v>FY16 Blac</v>
      </c>
      <c r="D23" t="s">
        <v>17</v>
      </c>
      <c r="E23">
        <v>39532710</v>
      </c>
      <c r="F23">
        <v>32150728.5</v>
      </c>
      <c r="G23">
        <v>3354282</v>
      </c>
      <c r="H23">
        <v>2341985.25</v>
      </c>
    </row>
    <row r="24" spans="1:8" x14ac:dyDescent="0.25">
      <c r="A24" t="s">
        <v>14</v>
      </c>
      <c r="B24" t="s">
        <v>20</v>
      </c>
      <c r="C24" t="str">
        <f t="shared" si="0"/>
        <v>FY19 Blac</v>
      </c>
      <c r="D24" t="s">
        <v>17</v>
      </c>
      <c r="E24">
        <v>0</v>
      </c>
      <c r="F24">
        <v>0</v>
      </c>
      <c r="G24">
        <v>0</v>
      </c>
      <c r="H24">
        <v>0</v>
      </c>
    </row>
    <row r="25" spans="1:8" x14ac:dyDescent="0.25">
      <c r="A25" t="s">
        <v>8</v>
      </c>
      <c r="B25" t="s">
        <v>21</v>
      </c>
      <c r="C25" t="str">
        <f t="shared" si="0"/>
        <v>FY18 Cabr</v>
      </c>
      <c r="D25" t="s">
        <v>17</v>
      </c>
      <c r="E25">
        <v>7084752</v>
      </c>
      <c r="F25">
        <v>5732217</v>
      </c>
      <c r="G25">
        <v>796695.75</v>
      </c>
      <c r="H25">
        <v>0</v>
      </c>
    </row>
    <row r="26" spans="1:8" x14ac:dyDescent="0.25">
      <c r="A26" t="s">
        <v>11</v>
      </c>
      <c r="B26" t="s">
        <v>21</v>
      </c>
      <c r="C26" t="str">
        <f t="shared" si="0"/>
        <v>FY17 Cabr</v>
      </c>
      <c r="D26" t="s">
        <v>17</v>
      </c>
      <c r="E26">
        <v>8185108.5</v>
      </c>
      <c r="F26">
        <v>6671238.75</v>
      </c>
      <c r="G26">
        <v>966446.25</v>
      </c>
      <c r="H26">
        <v>0</v>
      </c>
    </row>
    <row r="27" spans="1:8" x14ac:dyDescent="0.25">
      <c r="A27" t="s">
        <v>12</v>
      </c>
      <c r="B27" t="s">
        <v>21</v>
      </c>
      <c r="C27" t="str">
        <f t="shared" si="0"/>
        <v>FY16 Cabr</v>
      </c>
      <c r="D27" t="s">
        <v>17</v>
      </c>
      <c r="E27">
        <v>8346888</v>
      </c>
      <c r="F27">
        <v>6613075.5</v>
      </c>
      <c r="G27">
        <v>1031024.25</v>
      </c>
      <c r="H27">
        <v>0</v>
      </c>
    </row>
    <row r="28" spans="1:8" x14ac:dyDescent="0.25">
      <c r="A28" t="s">
        <v>13</v>
      </c>
      <c r="B28" t="s">
        <v>21</v>
      </c>
      <c r="C28" t="str">
        <f t="shared" si="0"/>
        <v>FY15 Cabr</v>
      </c>
      <c r="D28" t="s">
        <v>17</v>
      </c>
      <c r="E28">
        <v>8439144.75</v>
      </c>
      <c r="F28">
        <v>6838153.5</v>
      </c>
      <c r="G28">
        <v>1079503.5</v>
      </c>
      <c r="H28">
        <v>0</v>
      </c>
    </row>
    <row r="29" spans="1:8" x14ac:dyDescent="0.25">
      <c r="A29" t="s">
        <v>14</v>
      </c>
      <c r="B29" t="s">
        <v>21</v>
      </c>
      <c r="C29" t="str">
        <f t="shared" si="0"/>
        <v>FY19 Cabr</v>
      </c>
      <c r="D29" t="s">
        <v>17</v>
      </c>
      <c r="E29">
        <v>0</v>
      </c>
      <c r="F29">
        <v>0</v>
      </c>
      <c r="G29">
        <v>0</v>
      </c>
      <c r="H29">
        <v>0</v>
      </c>
    </row>
    <row r="30" spans="1:8" x14ac:dyDescent="0.25">
      <c r="A30" t="s">
        <v>14</v>
      </c>
      <c r="B30" t="s">
        <v>21</v>
      </c>
      <c r="C30" t="str">
        <f t="shared" si="0"/>
        <v>FY19 Cabr</v>
      </c>
      <c r="D30" t="s">
        <v>10</v>
      </c>
      <c r="E30">
        <v>65345783.25</v>
      </c>
      <c r="F30">
        <v>55719081</v>
      </c>
      <c r="G30">
        <v>2593938.75</v>
      </c>
      <c r="H30">
        <v>2880086.25</v>
      </c>
    </row>
    <row r="31" spans="1:8" x14ac:dyDescent="0.25">
      <c r="A31" t="s">
        <v>8</v>
      </c>
      <c r="B31" t="s">
        <v>21</v>
      </c>
      <c r="C31" t="str">
        <f t="shared" si="0"/>
        <v>FY18 Cabr</v>
      </c>
      <c r="D31" t="s">
        <v>10</v>
      </c>
      <c r="E31">
        <v>62066511.75</v>
      </c>
      <c r="F31">
        <v>52477388.25</v>
      </c>
      <c r="G31">
        <v>2894027.25</v>
      </c>
      <c r="H31">
        <v>2963676.75</v>
      </c>
    </row>
    <row r="32" spans="1:8" x14ac:dyDescent="0.25">
      <c r="A32" t="s">
        <v>11</v>
      </c>
      <c r="B32" t="s">
        <v>21</v>
      </c>
      <c r="C32" t="str">
        <f t="shared" si="0"/>
        <v>FY17 Cabr</v>
      </c>
      <c r="D32" t="s">
        <v>10</v>
      </c>
      <c r="E32">
        <v>59400951</v>
      </c>
      <c r="F32">
        <v>50013180.75</v>
      </c>
      <c r="G32">
        <v>2532000</v>
      </c>
      <c r="H32">
        <v>3093714.75</v>
      </c>
    </row>
    <row r="33" spans="1:8" x14ac:dyDescent="0.25">
      <c r="A33" t="s">
        <v>12</v>
      </c>
      <c r="B33" t="s">
        <v>21</v>
      </c>
      <c r="C33" t="str">
        <f t="shared" si="0"/>
        <v>FY16 Cabr</v>
      </c>
      <c r="D33" t="s">
        <v>10</v>
      </c>
      <c r="E33">
        <v>60854671.5</v>
      </c>
      <c r="F33">
        <v>51536169.75</v>
      </c>
      <c r="G33">
        <v>2718921.75</v>
      </c>
      <c r="H33">
        <v>3096266.25</v>
      </c>
    </row>
    <row r="34" spans="1:8" x14ac:dyDescent="0.25">
      <c r="A34" t="s">
        <v>13</v>
      </c>
      <c r="B34" t="s">
        <v>21</v>
      </c>
      <c r="C34" t="str">
        <f t="shared" si="0"/>
        <v>FY15 Cabr</v>
      </c>
      <c r="D34" t="s">
        <v>10</v>
      </c>
      <c r="E34">
        <v>54342547.5</v>
      </c>
      <c r="F34">
        <v>45839310</v>
      </c>
      <c r="G34">
        <v>2472690</v>
      </c>
      <c r="H34">
        <v>3193199.25</v>
      </c>
    </row>
    <row r="35" spans="1:8" x14ac:dyDescent="0.25">
      <c r="A35" t="s">
        <v>19</v>
      </c>
      <c r="B35" t="s">
        <v>21</v>
      </c>
      <c r="C35" t="str">
        <f t="shared" si="0"/>
        <v>FY14 Cabr</v>
      </c>
      <c r="D35" t="s">
        <v>10</v>
      </c>
      <c r="E35">
        <v>52609363.5</v>
      </c>
      <c r="F35">
        <v>43565644.5</v>
      </c>
      <c r="G35">
        <v>2672829.75</v>
      </c>
      <c r="H35">
        <v>3244317</v>
      </c>
    </row>
    <row r="36" spans="1:8" x14ac:dyDescent="0.25">
      <c r="A36" t="s">
        <v>8</v>
      </c>
      <c r="B36" t="s">
        <v>22</v>
      </c>
      <c r="C36" t="str">
        <f t="shared" si="0"/>
        <v>FY18 Camp</v>
      </c>
      <c r="D36" t="s">
        <v>17</v>
      </c>
      <c r="E36">
        <v>28184996.25</v>
      </c>
      <c r="F36">
        <v>26098551</v>
      </c>
      <c r="G36">
        <v>1335015.75</v>
      </c>
      <c r="H36">
        <v>435351</v>
      </c>
    </row>
    <row r="37" spans="1:8" x14ac:dyDescent="0.25">
      <c r="A37" t="s">
        <v>11</v>
      </c>
      <c r="B37" t="s">
        <v>22</v>
      </c>
      <c r="C37" t="str">
        <f t="shared" si="0"/>
        <v>FY17 Camp</v>
      </c>
      <c r="D37" t="s">
        <v>17</v>
      </c>
      <c r="E37">
        <v>26413565.25</v>
      </c>
      <c r="F37">
        <v>24909231.75</v>
      </c>
      <c r="G37">
        <v>1075235.25</v>
      </c>
      <c r="H37">
        <v>2842.5</v>
      </c>
    </row>
    <row r="38" spans="1:8" x14ac:dyDescent="0.25">
      <c r="A38" t="s">
        <v>12</v>
      </c>
      <c r="B38" t="s">
        <v>22</v>
      </c>
      <c r="C38" t="str">
        <f t="shared" si="0"/>
        <v>FY16 Camp</v>
      </c>
      <c r="D38" t="s">
        <v>17</v>
      </c>
      <c r="E38">
        <v>24033861</v>
      </c>
      <c r="F38">
        <v>22521574.5</v>
      </c>
      <c r="G38">
        <v>1086065.25</v>
      </c>
      <c r="H38">
        <v>11370</v>
      </c>
    </row>
    <row r="39" spans="1:8" x14ac:dyDescent="0.25">
      <c r="A39" t="s">
        <v>13</v>
      </c>
      <c r="B39" t="s">
        <v>22</v>
      </c>
      <c r="C39" t="str">
        <f t="shared" si="0"/>
        <v>FY15 Camp</v>
      </c>
      <c r="D39" t="s">
        <v>17</v>
      </c>
      <c r="E39">
        <v>20960878.5</v>
      </c>
      <c r="F39">
        <v>19689043.5</v>
      </c>
      <c r="G39">
        <v>973377</v>
      </c>
      <c r="H39">
        <v>17556.75</v>
      </c>
    </row>
    <row r="40" spans="1:8" x14ac:dyDescent="0.25">
      <c r="A40" t="s">
        <v>14</v>
      </c>
      <c r="B40" t="s">
        <v>22</v>
      </c>
      <c r="C40" t="str">
        <f t="shared" si="0"/>
        <v>FY19 Camp</v>
      </c>
      <c r="D40" t="s">
        <v>17</v>
      </c>
      <c r="E40">
        <v>0</v>
      </c>
      <c r="F40">
        <v>0</v>
      </c>
      <c r="G40">
        <v>0</v>
      </c>
      <c r="H40">
        <v>0</v>
      </c>
    </row>
    <row r="41" spans="1:8" x14ac:dyDescent="0.25">
      <c r="A41" t="s">
        <v>8</v>
      </c>
      <c r="B41" t="s">
        <v>23</v>
      </c>
      <c r="C41" t="str">
        <f t="shared" si="0"/>
        <v>FY18 Cana</v>
      </c>
      <c r="D41" t="s">
        <v>10</v>
      </c>
      <c r="E41">
        <v>14757568.5</v>
      </c>
      <c r="F41">
        <v>11487898.5</v>
      </c>
      <c r="G41">
        <v>2580309</v>
      </c>
      <c r="H41">
        <v>0</v>
      </c>
    </row>
    <row r="42" spans="1:8" x14ac:dyDescent="0.25">
      <c r="A42" t="s">
        <v>11</v>
      </c>
      <c r="B42" t="s">
        <v>23</v>
      </c>
      <c r="C42" t="str">
        <f t="shared" si="0"/>
        <v>FY17 Cana</v>
      </c>
      <c r="D42" t="s">
        <v>10</v>
      </c>
      <c r="E42">
        <v>13031554.5</v>
      </c>
      <c r="F42">
        <v>10458161.25</v>
      </c>
      <c r="G42">
        <v>1781014.5</v>
      </c>
      <c r="H42">
        <v>0</v>
      </c>
    </row>
    <row r="43" spans="1:8" x14ac:dyDescent="0.25">
      <c r="A43" t="s">
        <v>12</v>
      </c>
      <c r="B43" t="s">
        <v>23</v>
      </c>
      <c r="C43" t="str">
        <f t="shared" si="0"/>
        <v>FY16 Cana</v>
      </c>
      <c r="D43" t="s">
        <v>10</v>
      </c>
      <c r="E43">
        <v>13066060.5</v>
      </c>
      <c r="F43">
        <v>10906644.75</v>
      </c>
      <c r="G43">
        <v>1456511.25</v>
      </c>
      <c r="H43">
        <v>0</v>
      </c>
    </row>
    <row r="44" spans="1:8" x14ac:dyDescent="0.25">
      <c r="A44" t="s">
        <v>13</v>
      </c>
      <c r="B44" t="s">
        <v>23</v>
      </c>
      <c r="C44" t="str">
        <f t="shared" si="0"/>
        <v>FY15 Cana</v>
      </c>
      <c r="D44" t="s">
        <v>10</v>
      </c>
      <c r="E44">
        <v>11587859.25</v>
      </c>
      <c r="F44">
        <v>9312864.75</v>
      </c>
      <c r="G44">
        <v>1546358.25</v>
      </c>
      <c r="H44">
        <v>0</v>
      </c>
    </row>
    <row r="45" spans="1:8" x14ac:dyDescent="0.25">
      <c r="A45" t="s">
        <v>14</v>
      </c>
      <c r="B45" t="s">
        <v>23</v>
      </c>
      <c r="C45" t="str">
        <f t="shared" si="0"/>
        <v>FY19 Cana</v>
      </c>
      <c r="D45" t="s">
        <v>10</v>
      </c>
      <c r="E45">
        <v>14305194.75</v>
      </c>
      <c r="F45">
        <v>10853460.75</v>
      </c>
      <c r="G45">
        <v>2714603.25</v>
      </c>
      <c r="H45">
        <v>0</v>
      </c>
    </row>
    <row r="46" spans="1:8" x14ac:dyDescent="0.25">
      <c r="A46" t="s">
        <v>8</v>
      </c>
      <c r="B46" t="s">
        <v>24</v>
      </c>
      <c r="C46" t="str">
        <f t="shared" si="0"/>
        <v>FY18 Cant</v>
      </c>
      <c r="D46" t="s">
        <v>17</v>
      </c>
      <c r="E46">
        <v>82722134.25</v>
      </c>
      <c r="F46">
        <v>55937395.5</v>
      </c>
      <c r="G46">
        <v>2255381.25</v>
      </c>
      <c r="H46">
        <v>3670856.25</v>
      </c>
    </row>
    <row r="47" spans="1:8" x14ac:dyDescent="0.25">
      <c r="A47" t="s">
        <v>11</v>
      </c>
      <c r="B47" t="s">
        <v>24</v>
      </c>
      <c r="C47" t="str">
        <f t="shared" si="0"/>
        <v>FY17 Cant</v>
      </c>
      <c r="D47" t="s">
        <v>17</v>
      </c>
      <c r="E47">
        <v>63641785.5</v>
      </c>
      <c r="F47">
        <v>54994941</v>
      </c>
      <c r="G47">
        <v>2540301.75</v>
      </c>
      <c r="H47">
        <v>3348588.75</v>
      </c>
    </row>
    <row r="48" spans="1:8" x14ac:dyDescent="0.25">
      <c r="A48" t="s">
        <v>12</v>
      </c>
      <c r="B48" t="s">
        <v>24</v>
      </c>
      <c r="C48" t="str">
        <f t="shared" si="0"/>
        <v>FY16 Cant</v>
      </c>
      <c r="D48" t="s">
        <v>17</v>
      </c>
      <c r="E48">
        <v>65925626.25</v>
      </c>
      <c r="F48">
        <v>57776859.75</v>
      </c>
      <c r="G48">
        <v>2372770.5</v>
      </c>
      <c r="H48">
        <v>2928942</v>
      </c>
    </row>
    <row r="49" spans="1:8" x14ac:dyDescent="0.25">
      <c r="A49" t="s">
        <v>14</v>
      </c>
      <c r="B49" t="s">
        <v>24</v>
      </c>
      <c r="C49" t="str">
        <f t="shared" si="0"/>
        <v>FY19 Cant</v>
      </c>
      <c r="D49" t="s">
        <v>17</v>
      </c>
      <c r="E49">
        <v>0</v>
      </c>
      <c r="F49">
        <v>0</v>
      </c>
      <c r="G49">
        <v>0</v>
      </c>
      <c r="H49">
        <v>0</v>
      </c>
    </row>
    <row r="50" spans="1:8" x14ac:dyDescent="0.25">
      <c r="A50" t="s">
        <v>8</v>
      </c>
      <c r="B50" t="s">
        <v>25</v>
      </c>
      <c r="C50" t="str">
        <f t="shared" si="0"/>
        <v>FY18 Casi</v>
      </c>
      <c r="D50" t="s">
        <v>10</v>
      </c>
      <c r="E50">
        <v>7736576.25</v>
      </c>
      <c r="F50">
        <v>3982640.25</v>
      </c>
      <c r="G50">
        <v>1288907.25</v>
      </c>
      <c r="H50">
        <v>1221963.75</v>
      </c>
    </row>
    <row r="51" spans="1:8" x14ac:dyDescent="0.25">
      <c r="A51" t="s">
        <v>11</v>
      </c>
      <c r="B51" t="s">
        <v>25</v>
      </c>
      <c r="C51" t="str">
        <f t="shared" si="0"/>
        <v>FY17 Casi</v>
      </c>
      <c r="D51" t="s">
        <v>10</v>
      </c>
      <c r="E51">
        <v>7610555.25</v>
      </c>
      <c r="F51">
        <v>3871115.25</v>
      </c>
      <c r="G51">
        <v>1193222.25</v>
      </c>
      <c r="H51">
        <v>1213381.5</v>
      </c>
    </row>
    <row r="52" spans="1:8" x14ac:dyDescent="0.25">
      <c r="A52" t="s">
        <v>12</v>
      </c>
      <c r="B52" t="s">
        <v>25</v>
      </c>
      <c r="C52" t="str">
        <f t="shared" si="0"/>
        <v>FY16 Casi</v>
      </c>
      <c r="D52" t="s">
        <v>10</v>
      </c>
      <c r="E52">
        <v>7096521.75</v>
      </c>
      <c r="F52">
        <v>3796161.75</v>
      </c>
      <c r="G52">
        <v>1167637.5</v>
      </c>
      <c r="H52">
        <v>1151608.5</v>
      </c>
    </row>
    <row r="53" spans="1:8" x14ac:dyDescent="0.25">
      <c r="A53" t="s">
        <v>13</v>
      </c>
      <c r="B53" t="s">
        <v>25</v>
      </c>
      <c r="C53" t="str">
        <f t="shared" si="0"/>
        <v>FY15 Casi</v>
      </c>
      <c r="D53" t="s">
        <v>10</v>
      </c>
      <c r="E53">
        <v>6430784.25</v>
      </c>
      <c r="F53">
        <v>3446857.5</v>
      </c>
      <c r="G53">
        <v>1063653.75</v>
      </c>
      <c r="H53">
        <v>1022390.25</v>
      </c>
    </row>
    <row r="54" spans="1:8" x14ac:dyDescent="0.25">
      <c r="A54" t="s">
        <v>14</v>
      </c>
      <c r="B54" t="s">
        <v>25</v>
      </c>
      <c r="C54" t="str">
        <f t="shared" si="0"/>
        <v>FY19 Casi</v>
      </c>
      <c r="D54" t="s">
        <v>10</v>
      </c>
      <c r="E54">
        <v>0</v>
      </c>
      <c r="F54">
        <v>0</v>
      </c>
      <c r="G54">
        <v>0</v>
      </c>
      <c r="H54">
        <v>0</v>
      </c>
    </row>
    <row r="55" spans="1:8" x14ac:dyDescent="0.25">
      <c r="A55" t="s">
        <v>14</v>
      </c>
      <c r="B55" t="s">
        <v>26</v>
      </c>
      <c r="C55" t="str">
        <f t="shared" si="0"/>
        <v>FY19 Cent</v>
      </c>
      <c r="D55" t="s">
        <v>10</v>
      </c>
      <c r="E55">
        <v>4864812.75</v>
      </c>
      <c r="F55">
        <v>1819077.75</v>
      </c>
      <c r="G55">
        <v>1328033.25</v>
      </c>
      <c r="H55">
        <v>1310785.5</v>
      </c>
    </row>
    <row r="56" spans="1:8" x14ac:dyDescent="0.25">
      <c r="A56" t="s">
        <v>8</v>
      </c>
      <c r="B56" t="s">
        <v>26</v>
      </c>
      <c r="C56" t="str">
        <f t="shared" si="0"/>
        <v>FY18 Cent</v>
      </c>
      <c r="D56" t="s">
        <v>10</v>
      </c>
      <c r="E56">
        <v>5142112.5</v>
      </c>
      <c r="F56">
        <v>1989257.25</v>
      </c>
      <c r="G56">
        <v>1311481.5</v>
      </c>
      <c r="H56">
        <v>1450446</v>
      </c>
    </row>
    <row r="57" spans="1:8" x14ac:dyDescent="0.25">
      <c r="A57" t="s">
        <v>11</v>
      </c>
      <c r="B57" t="s">
        <v>26</v>
      </c>
      <c r="C57" t="str">
        <f t="shared" si="0"/>
        <v>FY17 Cent</v>
      </c>
      <c r="D57" t="s">
        <v>10</v>
      </c>
      <c r="E57">
        <v>5234694.75</v>
      </c>
      <c r="F57">
        <v>1875555.75</v>
      </c>
      <c r="G57">
        <v>1313751.75</v>
      </c>
      <c r="H57">
        <v>1498542.75</v>
      </c>
    </row>
    <row r="58" spans="1:8" x14ac:dyDescent="0.25">
      <c r="A58" t="s">
        <v>12</v>
      </c>
      <c r="B58" t="s">
        <v>26</v>
      </c>
      <c r="C58" t="str">
        <f t="shared" si="0"/>
        <v>FY16 Cent</v>
      </c>
      <c r="D58" t="s">
        <v>10</v>
      </c>
      <c r="E58">
        <v>4932447</v>
      </c>
      <c r="F58">
        <v>1697463.75</v>
      </c>
      <c r="G58">
        <v>1270416.75</v>
      </c>
      <c r="H58">
        <v>1552997.25</v>
      </c>
    </row>
    <row r="59" spans="1:8" x14ac:dyDescent="0.25">
      <c r="A59" t="s">
        <v>13</v>
      </c>
      <c r="B59" t="s">
        <v>26</v>
      </c>
      <c r="C59" t="str">
        <f t="shared" si="0"/>
        <v>FY15 Cent</v>
      </c>
      <c r="D59" t="s">
        <v>10</v>
      </c>
      <c r="E59">
        <v>4637314.5</v>
      </c>
      <c r="F59">
        <v>1624085.25</v>
      </c>
      <c r="G59">
        <v>1164948</v>
      </c>
      <c r="H59">
        <v>1482552</v>
      </c>
    </row>
    <row r="60" spans="1:8" x14ac:dyDescent="0.25">
      <c r="A60" t="s">
        <v>14</v>
      </c>
      <c r="B60" t="s">
        <v>26</v>
      </c>
      <c r="C60" t="str">
        <f t="shared" si="0"/>
        <v>FY19 Cent</v>
      </c>
      <c r="D60" t="s">
        <v>10</v>
      </c>
      <c r="E60">
        <v>23263488.75</v>
      </c>
      <c r="F60">
        <v>0</v>
      </c>
      <c r="G60">
        <v>0</v>
      </c>
      <c r="H60">
        <v>0</v>
      </c>
    </row>
    <row r="61" spans="1:8" x14ac:dyDescent="0.25">
      <c r="A61" t="s">
        <v>8</v>
      </c>
      <c r="B61" t="s">
        <v>26</v>
      </c>
      <c r="C61" t="str">
        <f t="shared" si="0"/>
        <v>FY18 Cent</v>
      </c>
      <c r="D61" t="s">
        <v>10</v>
      </c>
      <c r="E61">
        <v>23082124.5</v>
      </c>
      <c r="F61">
        <v>0</v>
      </c>
      <c r="G61">
        <v>0</v>
      </c>
      <c r="H61">
        <v>0</v>
      </c>
    </row>
    <row r="62" spans="1:8" x14ac:dyDescent="0.25">
      <c r="A62" t="s">
        <v>11</v>
      </c>
      <c r="B62" t="s">
        <v>26</v>
      </c>
      <c r="C62" t="str">
        <f t="shared" si="0"/>
        <v>FY17 Cent</v>
      </c>
      <c r="D62" t="s">
        <v>10</v>
      </c>
      <c r="E62">
        <v>22563847.5</v>
      </c>
      <c r="F62">
        <v>0</v>
      </c>
      <c r="G62">
        <v>0</v>
      </c>
      <c r="H62">
        <v>0</v>
      </c>
    </row>
    <row r="63" spans="1:8" x14ac:dyDescent="0.25">
      <c r="A63" t="s">
        <v>12</v>
      </c>
      <c r="B63" t="s">
        <v>26</v>
      </c>
      <c r="C63" t="str">
        <f t="shared" si="0"/>
        <v>FY16 Cent</v>
      </c>
      <c r="D63" t="s">
        <v>10</v>
      </c>
      <c r="E63">
        <v>23582604</v>
      </c>
      <c r="F63">
        <v>0</v>
      </c>
      <c r="G63">
        <v>0</v>
      </c>
      <c r="H63">
        <v>0</v>
      </c>
    </row>
    <row r="64" spans="1:8" x14ac:dyDescent="0.25">
      <c r="A64" t="s">
        <v>13</v>
      </c>
      <c r="B64" t="s">
        <v>26</v>
      </c>
      <c r="C64" t="str">
        <f t="shared" si="0"/>
        <v>FY15 Cent</v>
      </c>
      <c r="D64" t="s">
        <v>10</v>
      </c>
      <c r="E64">
        <v>21770504.25</v>
      </c>
      <c r="F64">
        <v>0</v>
      </c>
      <c r="G64">
        <v>0</v>
      </c>
      <c r="H64">
        <v>0</v>
      </c>
    </row>
    <row r="65" spans="1:8" x14ac:dyDescent="0.25">
      <c r="A65" t="s">
        <v>19</v>
      </c>
      <c r="B65" t="s">
        <v>26</v>
      </c>
      <c r="C65" t="str">
        <f t="shared" si="0"/>
        <v>FY14 Cent</v>
      </c>
      <c r="D65" t="s">
        <v>10</v>
      </c>
      <c r="E65">
        <v>21626317.5</v>
      </c>
      <c r="F65">
        <v>0</v>
      </c>
      <c r="G65">
        <v>0</v>
      </c>
      <c r="H65">
        <v>0</v>
      </c>
    </row>
    <row r="66" spans="1:8" x14ac:dyDescent="0.25">
      <c r="A66" t="s">
        <v>14</v>
      </c>
      <c r="B66" t="s">
        <v>27</v>
      </c>
      <c r="C66" t="str">
        <f t="shared" si="0"/>
        <v>FY19 Cess</v>
      </c>
      <c r="D66" t="s">
        <v>10</v>
      </c>
      <c r="E66">
        <v>0</v>
      </c>
      <c r="F66">
        <v>0</v>
      </c>
      <c r="G66">
        <v>0</v>
      </c>
      <c r="H66">
        <v>0</v>
      </c>
    </row>
    <row r="67" spans="1:8" x14ac:dyDescent="0.25">
      <c r="A67" t="s">
        <v>8</v>
      </c>
      <c r="B67" t="s">
        <v>27</v>
      </c>
      <c r="C67" t="str">
        <f t="shared" ref="C67:C130" si="1">A67&amp; " " &amp;B67</f>
        <v>FY18 Cess</v>
      </c>
      <c r="D67" t="s">
        <v>10</v>
      </c>
      <c r="E67">
        <v>8149205.25</v>
      </c>
      <c r="F67">
        <v>4735687.5</v>
      </c>
      <c r="G67">
        <v>875286</v>
      </c>
      <c r="H67">
        <v>891451.5</v>
      </c>
    </row>
    <row r="68" spans="1:8" x14ac:dyDescent="0.25">
      <c r="A68" t="s">
        <v>11</v>
      </c>
      <c r="B68" t="s">
        <v>27</v>
      </c>
      <c r="C68" t="str">
        <f t="shared" si="1"/>
        <v>FY17 Cess</v>
      </c>
      <c r="D68" t="s">
        <v>10</v>
      </c>
      <c r="E68">
        <v>7947423</v>
      </c>
      <c r="F68">
        <v>4390079.25</v>
      </c>
      <c r="G68">
        <v>856988.25</v>
      </c>
      <c r="H68">
        <v>857398.5</v>
      </c>
    </row>
    <row r="69" spans="1:8" x14ac:dyDescent="0.25">
      <c r="A69" t="s">
        <v>12</v>
      </c>
      <c r="B69" t="s">
        <v>27</v>
      </c>
      <c r="C69" t="str">
        <f t="shared" si="1"/>
        <v>FY16 Cess</v>
      </c>
      <c r="D69" t="s">
        <v>10</v>
      </c>
      <c r="E69">
        <v>7278270.75</v>
      </c>
      <c r="F69">
        <v>4281484.5</v>
      </c>
      <c r="G69">
        <v>831941.25</v>
      </c>
      <c r="H69">
        <v>773292</v>
      </c>
    </row>
    <row r="70" spans="1:8" x14ac:dyDescent="0.25">
      <c r="A70" t="s">
        <v>13</v>
      </c>
      <c r="B70" t="s">
        <v>27</v>
      </c>
      <c r="C70" t="str">
        <f t="shared" si="1"/>
        <v>FY15 Cess</v>
      </c>
      <c r="D70" t="s">
        <v>10</v>
      </c>
      <c r="E70">
        <v>7212606</v>
      </c>
      <c r="F70">
        <v>4321883.25</v>
      </c>
      <c r="G70">
        <v>876341.25</v>
      </c>
      <c r="H70">
        <v>782300.25</v>
      </c>
    </row>
    <row r="71" spans="1:8" x14ac:dyDescent="0.25">
      <c r="A71" t="s">
        <v>14</v>
      </c>
      <c r="B71" t="s">
        <v>1</v>
      </c>
      <c r="C71" t="str">
        <f t="shared" si="1"/>
        <v>FY19 Club</v>
      </c>
      <c r="D71" t="s">
        <v>10</v>
      </c>
      <c r="E71">
        <v>36553889.25</v>
      </c>
      <c r="F71">
        <v>33366428.25</v>
      </c>
      <c r="G71">
        <v>2273931.75</v>
      </c>
      <c r="H71">
        <v>291023.25</v>
      </c>
    </row>
    <row r="72" spans="1:8" x14ac:dyDescent="0.25">
      <c r="A72" t="s">
        <v>8</v>
      </c>
      <c r="B72" t="s">
        <v>1</v>
      </c>
      <c r="C72" t="str">
        <f t="shared" si="1"/>
        <v>FY18 Club</v>
      </c>
      <c r="D72" t="s">
        <v>10</v>
      </c>
      <c r="E72">
        <v>36527132.25</v>
      </c>
      <c r="F72">
        <v>32871024</v>
      </c>
      <c r="G72">
        <v>2288759.25</v>
      </c>
      <c r="H72">
        <v>320955</v>
      </c>
    </row>
    <row r="73" spans="1:8" x14ac:dyDescent="0.25">
      <c r="A73" t="s">
        <v>11</v>
      </c>
      <c r="B73" t="s">
        <v>1</v>
      </c>
      <c r="C73" t="str">
        <f t="shared" si="1"/>
        <v>FY17 Club</v>
      </c>
      <c r="D73" t="s">
        <v>10</v>
      </c>
      <c r="E73">
        <v>36148905</v>
      </c>
      <c r="F73">
        <v>32729199.75</v>
      </c>
      <c r="G73">
        <v>2249170.5</v>
      </c>
      <c r="H73">
        <v>212321.25</v>
      </c>
    </row>
    <row r="74" spans="1:8" x14ac:dyDescent="0.25">
      <c r="A74" t="s">
        <v>12</v>
      </c>
      <c r="B74" t="s">
        <v>1</v>
      </c>
      <c r="C74" t="str">
        <f t="shared" si="1"/>
        <v>FY16 Club</v>
      </c>
      <c r="D74" t="s">
        <v>10</v>
      </c>
      <c r="E74">
        <v>36669711</v>
      </c>
      <c r="F74">
        <v>33757833.75</v>
      </c>
      <c r="G74">
        <v>2132741.25</v>
      </c>
      <c r="H74">
        <v>219225</v>
      </c>
    </row>
    <row r="75" spans="1:8" x14ac:dyDescent="0.25">
      <c r="A75" t="s">
        <v>13</v>
      </c>
      <c r="B75" t="s">
        <v>1</v>
      </c>
      <c r="C75" t="str">
        <f t="shared" si="1"/>
        <v>FY15 Club</v>
      </c>
      <c r="D75" t="s">
        <v>10</v>
      </c>
      <c r="E75">
        <v>36291199.5</v>
      </c>
      <c r="F75">
        <v>33201962.25</v>
      </c>
      <c r="G75">
        <v>2089652.25</v>
      </c>
      <c r="H75">
        <v>211227.75</v>
      </c>
    </row>
    <row r="76" spans="1:8" x14ac:dyDescent="0.25">
      <c r="A76" t="s">
        <v>8</v>
      </c>
      <c r="B76" t="s">
        <v>1</v>
      </c>
      <c r="C76" t="str">
        <f t="shared" si="1"/>
        <v>FY18 Club</v>
      </c>
      <c r="D76" t="s">
        <v>10</v>
      </c>
      <c r="E76">
        <v>14149971</v>
      </c>
      <c r="F76">
        <v>0</v>
      </c>
      <c r="G76">
        <v>0</v>
      </c>
      <c r="H76">
        <v>0</v>
      </c>
    </row>
    <row r="77" spans="1:8" x14ac:dyDescent="0.25">
      <c r="A77" t="s">
        <v>11</v>
      </c>
      <c r="B77" t="s">
        <v>1</v>
      </c>
      <c r="C77" t="str">
        <f t="shared" si="1"/>
        <v>FY17 Club</v>
      </c>
      <c r="D77" t="s">
        <v>10</v>
      </c>
      <c r="E77">
        <v>14011035</v>
      </c>
      <c r="F77">
        <v>0</v>
      </c>
      <c r="G77">
        <v>0</v>
      </c>
      <c r="H77">
        <v>0</v>
      </c>
    </row>
    <row r="78" spans="1:8" x14ac:dyDescent="0.25">
      <c r="A78" t="s">
        <v>12</v>
      </c>
      <c r="B78" t="s">
        <v>1</v>
      </c>
      <c r="C78" t="str">
        <f t="shared" si="1"/>
        <v>FY16 Club</v>
      </c>
      <c r="D78" t="s">
        <v>10</v>
      </c>
      <c r="E78">
        <v>14346148.5</v>
      </c>
      <c r="F78">
        <v>0</v>
      </c>
      <c r="G78">
        <v>0</v>
      </c>
      <c r="H78">
        <v>0</v>
      </c>
    </row>
    <row r="79" spans="1:8" x14ac:dyDescent="0.25">
      <c r="A79" t="s">
        <v>13</v>
      </c>
      <c r="B79" t="s">
        <v>1</v>
      </c>
      <c r="C79" t="str">
        <f t="shared" si="1"/>
        <v>FY15 Club</v>
      </c>
      <c r="D79" t="s">
        <v>10</v>
      </c>
      <c r="E79">
        <v>12941002.5</v>
      </c>
      <c r="F79">
        <v>0</v>
      </c>
      <c r="G79">
        <v>0</v>
      </c>
      <c r="H79">
        <v>0</v>
      </c>
    </row>
    <row r="80" spans="1:8" x14ac:dyDescent="0.25">
      <c r="A80" t="s">
        <v>14</v>
      </c>
      <c r="B80" t="s">
        <v>1</v>
      </c>
      <c r="C80" t="str">
        <f t="shared" si="1"/>
        <v>FY19 Club</v>
      </c>
      <c r="D80" t="s">
        <v>10</v>
      </c>
      <c r="E80">
        <v>0</v>
      </c>
      <c r="F80">
        <v>0</v>
      </c>
      <c r="G80">
        <v>0</v>
      </c>
      <c r="H80">
        <v>0</v>
      </c>
    </row>
    <row r="81" spans="1:8" x14ac:dyDescent="0.25">
      <c r="A81" t="s">
        <v>8</v>
      </c>
      <c r="B81" t="s">
        <v>1</v>
      </c>
      <c r="C81" t="str">
        <f t="shared" si="1"/>
        <v>FY18 Club</v>
      </c>
      <c r="D81" t="s">
        <v>17</v>
      </c>
      <c r="E81">
        <v>15779553.75</v>
      </c>
      <c r="F81">
        <v>13883689.5</v>
      </c>
      <c r="G81">
        <v>1454877</v>
      </c>
      <c r="H81">
        <v>0</v>
      </c>
    </row>
    <row r="82" spans="1:8" x14ac:dyDescent="0.25">
      <c r="A82" t="s">
        <v>11</v>
      </c>
      <c r="B82" t="s">
        <v>1</v>
      </c>
      <c r="C82" t="str">
        <f t="shared" si="1"/>
        <v>FY17 Club</v>
      </c>
      <c r="D82" t="s">
        <v>17</v>
      </c>
      <c r="E82">
        <v>14815955.25</v>
      </c>
      <c r="F82">
        <v>12917426.25</v>
      </c>
      <c r="G82">
        <v>1423145.25</v>
      </c>
      <c r="H82">
        <v>0</v>
      </c>
    </row>
    <row r="83" spans="1:8" x14ac:dyDescent="0.25">
      <c r="A83" t="s">
        <v>12</v>
      </c>
      <c r="B83" t="s">
        <v>1</v>
      </c>
      <c r="C83" t="str">
        <f t="shared" si="1"/>
        <v>FY16 Club</v>
      </c>
      <c r="D83" t="s">
        <v>17</v>
      </c>
      <c r="E83">
        <v>14955825.75</v>
      </c>
      <c r="F83">
        <v>13145022.75</v>
      </c>
      <c r="G83">
        <v>1400188.5</v>
      </c>
      <c r="H83">
        <v>0</v>
      </c>
    </row>
    <row r="84" spans="1:8" x14ac:dyDescent="0.25">
      <c r="A84" t="s">
        <v>14</v>
      </c>
      <c r="B84" t="s">
        <v>1</v>
      </c>
      <c r="C84" t="str">
        <f t="shared" si="1"/>
        <v>FY19 Club</v>
      </c>
      <c r="D84" t="s">
        <v>17</v>
      </c>
      <c r="E84">
        <v>0</v>
      </c>
      <c r="F84">
        <v>0</v>
      </c>
      <c r="G84">
        <v>0</v>
      </c>
      <c r="H84">
        <v>0</v>
      </c>
    </row>
    <row r="85" spans="1:8" x14ac:dyDescent="0.25">
      <c r="A85" t="s">
        <v>14</v>
      </c>
      <c r="B85" t="s">
        <v>28</v>
      </c>
      <c r="C85" t="str">
        <f t="shared" si="1"/>
        <v>FY19 Coll</v>
      </c>
      <c r="D85" t="s">
        <v>10</v>
      </c>
      <c r="E85">
        <v>25758587.25</v>
      </c>
      <c r="F85">
        <v>17304297.75</v>
      </c>
      <c r="G85">
        <v>6611862</v>
      </c>
      <c r="H85">
        <v>0</v>
      </c>
    </row>
    <row r="86" spans="1:8" x14ac:dyDescent="0.25">
      <c r="A86" t="s">
        <v>8</v>
      </c>
      <c r="B86" t="s">
        <v>28</v>
      </c>
      <c r="C86" t="str">
        <f t="shared" si="1"/>
        <v>FY18 Coll</v>
      </c>
      <c r="D86" t="s">
        <v>10</v>
      </c>
      <c r="E86">
        <v>26950096.5</v>
      </c>
      <c r="F86">
        <v>18332057.25</v>
      </c>
      <c r="G86">
        <v>7226838</v>
      </c>
      <c r="H86">
        <v>0</v>
      </c>
    </row>
    <row r="87" spans="1:8" x14ac:dyDescent="0.25">
      <c r="A87" t="s">
        <v>11</v>
      </c>
      <c r="B87" t="s">
        <v>28</v>
      </c>
      <c r="C87" t="str">
        <f t="shared" si="1"/>
        <v>FY17 Coll</v>
      </c>
      <c r="D87" t="s">
        <v>10</v>
      </c>
      <c r="E87">
        <v>28091973</v>
      </c>
      <c r="F87">
        <v>18813417.75</v>
      </c>
      <c r="G87">
        <v>7995786.75</v>
      </c>
      <c r="H87">
        <v>0</v>
      </c>
    </row>
    <row r="88" spans="1:8" x14ac:dyDescent="0.25">
      <c r="A88" t="s">
        <v>12</v>
      </c>
      <c r="B88" t="s">
        <v>28</v>
      </c>
      <c r="C88" t="str">
        <f t="shared" si="1"/>
        <v>FY16 Coll</v>
      </c>
      <c r="D88" t="s">
        <v>10</v>
      </c>
      <c r="E88">
        <v>25867650</v>
      </c>
      <c r="F88">
        <v>17984474.25</v>
      </c>
      <c r="G88">
        <v>6799119</v>
      </c>
      <c r="H88">
        <v>0</v>
      </c>
    </row>
    <row r="89" spans="1:8" x14ac:dyDescent="0.25">
      <c r="A89" t="s">
        <v>13</v>
      </c>
      <c r="B89" t="s">
        <v>28</v>
      </c>
      <c r="C89" t="str">
        <f t="shared" si="1"/>
        <v>FY15 Coll</v>
      </c>
      <c r="D89" t="s">
        <v>10</v>
      </c>
      <c r="E89">
        <v>25371116.25</v>
      </c>
      <c r="F89">
        <v>17261679.75</v>
      </c>
      <c r="G89">
        <v>6950475</v>
      </c>
      <c r="H89">
        <v>0</v>
      </c>
    </row>
    <row r="90" spans="1:8" x14ac:dyDescent="0.25">
      <c r="A90" t="s">
        <v>8</v>
      </c>
      <c r="B90" t="s">
        <v>29</v>
      </c>
      <c r="C90" t="str">
        <f t="shared" si="1"/>
        <v>FY18 Cron</v>
      </c>
      <c r="D90" t="s">
        <v>17</v>
      </c>
      <c r="E90">
        <v>29111192.25</v>
      </c>
      <c r="F90">
        <v>6594348</v>
      </c>
      <c r="G90">
        <v>0</v>
      </c>
      <c r="H90">
        <v>0</v>
      </c>
    </row>
    <row r="91" spans="1:8" x14ac:dyDescent="0.25">
      <c r="A91" t="s">
        <v>11</v>
      </c>
      <c r="B91" t="s">
        <v>29</v>
      </c>
      <c r="C91" t="str">
        <f t="shared" si="1"/>
        <v>FY17 Cron</v>
      </c>
      <c r="D91" t="s">
        <v>17</v>
      </c>
      <c r="E91">
        <v>26978133.75</v>
      </c>
      <c r="F91">
        <v>6305400.75</v>
      </c>
      <c r="G91">
        <v>0</v>
      </c>
      <c r="H91">
        <v>0</v>
      </c>
    </row>
    <row r="92" spans="1:8" x14ac:dyDescent="0.25">
      <c r="A92" t="s">
        <v>12</v>
      </c>
      <c r="B92" t="s">
        <v>29</v>
      </c>
      <c r="C92" t="str">
        <f t="shared" si="1"/>
        <v>FY16 Cron</v>
      </c>
      <c r="D92" t="s">
        <v>17</v>
      </c>
      <c r="E92">
        <v>27694896.75</v>
      </c>
      <c r="F92">
        <v>6480091.5</v>
      </c>
      <c r="G92">
        <v>0</v>
      </c>
      <c r="H92">
        <v>0</v>
      </c>
    </row>
    <row r="93" spans="1:8" x14ac:dyDescent="0.25">
      <c r="A93" t="s">
        <v>13</v>
      </c>
      <c r="B93" t="s">
        <v>29</v>
      </c>
      <c r="C93" t="str">
        <f t="shared" si="1"/>
        <v>FY15 Cron</v>
      </c>
      <c r="D93" t="s">
        <v>17</v>
      </c>
      <c r="E93">
        <v>23453234.25</v>
      </c>
      <c r="F93">
        <v>6212485.5</v>
      </c>
      <c r="G93">
        <v>0</v>
      </c>
      <c r="H93">
        <v>0</v>
      </c>
    </row>
    <row r="94" spans="1:8" x14ac:dyDescent="0.25">
      <c r="A94" t="s">
        <v>14</v>
      </c>
      <c r="B94" t="s">
        <v>29</v>
      </c>
      <c r="C94" t="str">
        <f t="shared" si="1"/>
        <v>FY19 Cron</v>
      </c>
      <c r="D94" t="s">
        <v>17</v>
      </c>
      <c r="E94">
        <v>0</v>
      </c>
      <c r="F94">
        <v>0</v>
      </c>
      <c r="G94">
        <v>0</v>
      </c>
      <c r="H94">
        <v>0</v>
      </c>
    </row>
    <row r="95" spans="1:8" x14ac:dyDescent="0.25">
      <c r="A95" t="s">
        <v>14</v>
      </c>
      <c r="B95" t="s">
        <v>30</v>
      </c>
      <c r="C95" t="str">
        <f t="shared" si="1"/>
        <v>FY19 Dapt</v>
      </c>
      <c r="D95" t="s">
        <v>10</v>
      </c>
      <c r="E95">
        <v>19144389</v>
      </c>
      <c r="F95">
        <v>11112834</v>
      </c>
      <c r="G95">
        <v>3035787</v>
      </c>
      <c r="H95">
        <v>3035787</v>
      </c>
    </row>
    <row r="96" spans="1:8" x14ac:dyDescent="0.25">
      <c r="A96" t="s">
        <v>8</v>
      </c>
      <c r="B96" t="s">
        <v>30</v>
      </c>
      <c r="C96" t="str">
        <f t="shared" si="1"/>
        <v>FY18 Dapt</v>
      </c>
      <c r="D96" t="s">
        <v>10</v>
      </c>
      <c r="E96">
        <v>18543990</v>
      </c>
      <c r="F96">
        <v>10824898.5</v>
      </c>
      <c r="G96">
        <v>2945610</v>
      </c>
      <c r="H96">
        <v>2945610</v>
      </c>
    </row>
    <row r="97" spans="1:8" x14ac:dyDescent="0.25">
      <c r="A97" t="s">
        <v>11</v>
      </c>
      <c r="B97" t="s">
        <v>30</v>
      </c>
      <c r="C97" t="str">
        <f t="shared" si="1"/>
        <v>FY17 Dapt</v>
      </c>
      <c r="D97" t="s">
        <v>10</v>
      </c>
      <c r="E97">
        <v>17784759</v>
      </c>
      <c r="F97">
        <v>10541988</v>
      </c>
      <c r="G97">
        <v>0</v>
      </c>
      <c r="H97">
        <v>2785102.5</v>
      </c>
    </row>
    <row r="98" spans="1:8" x14ac:dyDescent="0.25">
      <c r="A98" t="s">
        <v>12</v>
      </c>
      <c r="B98" t="s">
        <v>30</v>
      </c>
      <c r="C98" t="str">
        <f t="shared" si="1"/>
        <v>FY16 Dapt</v>
      </c>
      <c r="D98" t="s">
        <v>10</v>
      </c>
      <c r="E98">
        <v>17708143.5</v>
      </c>
      <c r="F98">
        <v>10485769.5</v>
      </c>
      <c r="G98">
        <v>0</v>
      </c>
      <c r="H98">
        <v>2773641</v>
      </c>
    </row>
    <row r="99" spans="1:8" x14ac:dyDescent="0.25">
      <c r="A99" t="s">
        <v>13</v>
      </c>
      <c r="B99" t="s">
        <v>30</v>
      </c>
      <c r="C99" t="str">
        <f t="shared" si="1"/>
        <v>FY15 Dapt</v>
      </c>
      <c r="D99" t="s">
        <v>10</v>
      </c>
      <c r="E99">
        <v>17199279</v>
      </c>
      <c r="F99">
        <v>9903747.75</v>
      </c>
      <c r="G99">
        <v>0</v>
      </c>
      <c r="H99">
        <v>2837570.25</v>
      </c>
    </row>
    <row r="100" spans="1:8" x14ac:dyDescent="0.25">
      <c r="A100" t="s">
        <v>19</v>
      </c>
      <c r="B100" t="s">
        <v>30</v>
      </c>
      <c r="C100" t="str">
        <f t="shared" si="1"/>
        <v>FY14 Dapt</v>
      </c>
      <c r="D100" t="s">
        <v>10</v>
      </c>
      <c r="E100">
        <v>16924163.25</v>
      </c>
      <c r="F100">
        <v>9697438.5</v>
      </c>
      <c r="G100">
        <v>2798998.5</v>
      </c>
      <c r="H100">
        <v>2798998.5</v>
      </c>
    </row>
    <row r="101" spans="1:8" x14ac:dyDescent="0.25">
      <c r="A101" t="s">
        <v>8</v>
      </c>
      <c r="B101" t="s">
        <v>31</v>
      </c>
      <c r="C101" t="str">
        <f t="shared" si="1"/>
        <v>FY18 East</v>
      </c>
      <c r="D101" t="s">
        <v>17</v>
      </c>
      <c r="E101">
        <v>37178982</v>
      </c>
      <c r="F101">
        <v>27389598.75</v>
      </c>
      <c r="G101">
        <v>3923447.25</v>
      </c>
      <c r="H101">
        <v>2538749.25</v>
      </c>
    </row>
    <row r="102" spans="1:8" x14ac:dyDescent="0.25">
      <c r="A102" t="s">
        <v>11</v>
      </c>
      <c r="B102" t="s">
        <v>31</v>
      </c>
      <c r="C102" t="str">
        <f t="shared" si="1"/>
        <v>FY17 East</v>
      </c>
      <c r="D102" t="s">
        <v>17</v>
      </c>
      <c r="E102">
        <v>37849927.5</v>
      </c>
      <c r="F102">
        <v>27473931.75</v>
      </c>
      <c r="G102">
        <v>4190843.25</v>
      </c>
      <c r="H102">
        <v>2472809.25</v>
      </c>
    </row>
    <row r="103" spans="1:8" x14ac:dyDescent="0.25">
      <c r="A103" t="s">
        <v>12</v>
      </c>
      <c r="B103" t="s">
        <v>31</v>
      </c>
      <c r="C103" t="str">
        <f t="shared" si="1"/>
        <v>FY16 East</v>
      </c>
      <c r="D103" t="s">
        <v>17</v>
      </c>
      <c r="E103">
        <v>38084148</v>
      </c>
      <c r="F103">
        <v>27490285.5</v>
      </c>
      <c r="G103">
        <v>4600628.25</v>
      </c>
      <c r="H103">
        <v>2521887</v>
      </c>
    </row>
    <row r="104" spans="1:8" x14ac:dyDescent="0.25">
      <c r="A104" t="s">
        <v>13</v>
      </c>
      <c r="B104" t="s">
        <v>31</v>
      </c>
      <c r="C104" t="str">
        <f t="shared" si="1"/>
        <v>FY15 East</v>
      </c>
      <c r="D104" t="s">
        <v>17</v>
      </c>
      <c r="E104">
        <v>38555512.5</v>
      </c>
      <c r="F104">
        <v>28221765.75</v>
      </c>
      <c r="G104">
        <v>4481943</v>
      </c>
      <c r="H104">
        <v>2513451.75</v>
      </c>
    </row>
    <row r="105" spans="1:8" x14ac:dyDescent="0.25">
      <c r="A105" t="s">
        <v>14</v>
      </c>
      <c r="B105" t="s">
        <v>31</v>
      </c>
      <c r="C105" t="str">
        <f t="shared" si="1"/>
        <v>FY19 East</v>
      </c>
      <c r="D105" t="s">
        <v>17</v>
      </c>
      <c r="E105">
        <v>0</v>
      </c>
      <c r="F105">
        <v>0</v>
      </c>
      <c r="G105">
        <v>0</v>
      </c>
      <c r="H105">
        <v>0</v>
      </c>
    </row>
    <row r="106" spans="1:8" x14ac:dyDescent="0.25">
      <c r="A106" t="s">
        <v>8</v>
      </c>
      <c r="B106" t="s">
        <v>32</v>
      </c>
      <c r="C106" t="str">
        <f t="shared" si="1"/>
        <v>FY18 Erin</v>
      </c>
      <c r="D106" t="s">
        <v>17</v>
      </c>
      <c r="E106">
        <v>5042782.5</v>
      </c>
      <c r="F106">
        <v>2131712.25</v>
      </c>
      <c r="G106">
        <v>1163769.75</v>
      </c>
      <c r="H106">
        <v>1261542</v>
      </c>
    </row>
    <row r="107" spans="1:8" x14ac:dyDescent="0.25">
      <c r="A107" t="s">
        <v>11</v>
      </c>
      <c r="B107" t="s">
        <v>32</v>
      </c>
      <c r="C107" t="str">
        <f t="shared" si="1"/>
        <v>FY17 Erin</v>
      </c>
      <c r="D107" t="s">
        <v>17</v>
      </c>
      <c r="E107">
        <v>5015406</v>
      </c>
      <c r="F107">
        <v>2179133.25</v>
      </c>
      <c r="G107">
        <v>1089342.75</v>
      </c>
      <c r="H107">
        <v>1221999.75</v>
      </c>
    </row>
    <row r="108" spans="1:8" x14ac:dyDescent="0.25">
      <c r="A108" t="s">
        <v>12</v>
      </c>
      <c r="B108" t="s">
        <v>32</v>
      </c>
      <c r="C108" t="str">
        <f t="shared" si="1"/>
        <v>FY16 Erin</v>
      </c>
      <c r="D108" t="s">
        <v>17</v>
      </c>
      <c r="E108">
        <v>5405258.25</v>
      </c>
      <c r="F108">
        <v>2432763.75</v>
      </c>
      <c r="G108">
        <v>1131984.75</v>
      </c>
      <c r="H108">
        <v>1252309.5</v>
      </c>
    </row>
    <row r="109" spans="1:8" x14ac:dyDescent="0.25">
      <c r="A109" t="s">
        <v>13</v>
      </c>
      <c r="B109" t="s">
        <v>32</v>
      </c>
      <c r="C109" t="str">
        <f t="shared" si="1"/>
        <v>FY15 Erin</v>
      </c>
      <c r="D109" t="s">
        <v>17</v>
      </c>
      <c r="E109">
        <v>5402400</v>
      </c>
      <c r="F109">
        <v>2444707.5</v>
      </c>
      <c r="G109">
        <v>1106050.5</v>
      </c>
      <c r="H109">
        <v>1267471.5</v>
      </c>
    </row>
    <row r="110" spans="1:8" x14ac:dyDescent="0.25">
      <c r="A110" t="s">
        <v>14</v>
      </c>
      <c r="B110" t="s">
        <v>32</v>
      </c>
      <c r="C110" t="str">
        <f t="shared" si="1"/>
        <v>FY19 Erin</v>
      </c>
      <c r="D110" t="s">
        <v>17</v>
      </c>
      <c r="E110">
        <v>0</v>
      </c>
      <c r="F110">
        <v>0</v>
      </c>
      <c r="G110">
        <v>0</v>
      </c>
      <c r="H110">
        <v>0</v>
      </c>
    </row>
    <row r="111" spans="1:8" x14ac:dyDescent="0.25">
      <c r="A111" t="s">
        <v>14</v>
      </c>
      <c r="B111" t="s">
        <v>33</v>
      </c>
      <c r="C111" t="str">
        <f t="shared" si="1"/>
        <v>FY19 Etta</v>
      </c>
      <c r="D111" t="s">
        <v>10</v>
      </c>
      <c r="E111">
        <v>17248041.75</v>
      </c>
      <c r="F111">
        <v>11212000.5</v>
      </c>
      <c r="G111">
        <v>2082633</v>
      </c>
      <c r="H111">
        <v>2687723.25</v>
      </c>
    </row>
    <row r="112" spans="1:8" x14ac:dyDescent="0.25">
      <c r="A112" t="s">
        <v>8</v>
      </c>
      <c r="B112" t="s">
        <v>33</v>
      </c>
      <c r="C112" t="str">
        <f t="shared" si="1"/>
        <v>FY18 Etta</v>
      </c>
      <c r="D112" t="s">
        <v>10</v>
      </c>
      <c r="E112">
        <v>16865139.75</v>
      </c>
      <c r="F112">
        <v>10982852.25</v>
      </c>
      <c r="G112">
        <v>1943237.25</v>
      </c>
      <c r="H112">
        <v>2578228.5</v>
      </c>
    </row>
    <row r="113" spans="1:8" x14ac:dyDescent="0.25">
      <c r="A113" t="s">
        <v>11</v>
      </c>
      <c r="B113" t="s">
        <v>33</v>
      </c>
      <c r="C113" t="str">
        <f t="shared" si="1"/>
        <v>FY17 Etta</v>
      </c>
      <c r="D113" t="s">
        <v>10</v>
      </c>
      <c r="E113">
        <v>14219932.5</v>
      </c>
      <c r="F113">
        <v>10644789.75</v>
      </c>
      <c r="G113">
        <v>1929873</v>
      </c>
      <c r="H113">
        <v>926751</v>
      </c>
    </row>
    <row r="114" spans="1:8" x14ac:dyDescent="0.25">
      <c r="A114" t="s">
        <v>12</v>
      </c>
      <c r="B114" t="s">
        <v>33</v>
      </c>
      <c r="C114" t="str">
        <f t="shared" si="1"/>
        <v>FY16 Etta</v>
      </c>
      <c r="D114" t="s">
        <v>10</v>
      </c>
      <c r="E114">
        <v>13398814.5</v>
      </c>
      <c r="F114">
        <v>10214670</v>
      </c>
      <c r="G114">
        <v>2051349</v>
      </c>
      <c r="H114">
        <v>376626</v>
      </c>
    </row>
    <row r="115" spans="1:8" x14ac:dyDescent="0.25">
      <c r="A115" t="s">
        <v>13</v>
      </c>
      <c r="B115" t="s">
        <v>33</v>
      </c>
      <c r="C115" t="str">
        <f t="shared" si="1"/>
        <v>FY15 Etta</v>
      </c>
      <c r="D115" t="s">
        <v>10</v>
      </c>
      <c r="E115">
        <v>11288931</v>
      </c>
      <c r="F115">
        <v>8980047.75</v>
      </c>
      <c r="G115">
        <v>1900770</v>
      </c>
      <c r="H115">
        <v>408113.25</v>
      </c>
    </row>
    <row r="116" spans="1:8" x14ac:dyDescent="0.25">
      <c r="A116" t="s">
        <v>8</v>
      </c>
      <c r="B116" t="s">
        <v>34</v>
      </c>
      <c r="C116" t="str">
        <f t="shared" si="1"/>
        <v>FY18 Grif</v>
      </c>
      <c r="D116" t="s">
        <v>17</v>
      </c>
      <c r="E116">
        <v>8469450.75</v>
      </c>
      <c r="F116">
        <v>4163034</v>
      </c>
      <c r="G116">
        <v>0</v>
      </c>
      <c r="H116">
        <v>0</v>
      </c>
    </row>
    <row r="117" spans="1:8" x14ac:dyDescent="0.25">
      <c r="A117" t="s">
        <v>11</v>
      </c>
      <c r="B117" t="s">
        <v>34</v>
      </c>
      <c r="C117" t="str">
        <f t="shared" si="1"/>
        <v>FY17 Grif</v>
      </c>
      <c r="D117" t="s">
        <v>17</v>
      </c>
      <c r="E117">
        <v>7964065.5</v>
      </c>
      <c r="F117">
        <v>3568018.5</v>
      </c>
      <c r="G117">
        <v>0</v>
      </c>
      <c r="H117">
        <v>0</v>
      </c>
    </row>
    <row r="118" spans="1:8" x14ac:dyDescent="0.25">
      <c r="A118" t="s">
        <v>12</v>
      </c>
      <c r="B118" t="s">
        <v>34</v>
      </c>
      <c r="C118" t="str">
        <f t="shared" si="1"/>
        <v>FY16 Grif</v>
      </c>
      <c r="D118" t="s">
        <v>17</v>
      </c>
      <c r="E118">
        <v>7458796.5</v>
      </c>
      <c r="F118">
        <v>3271456.5</v>
      </c>
      <c r="G118">
        <v>0</v>
      </c>
      <c r="H118">
        <v>0</v>
      </c>
    </row>
    <row r="119" spans="1:8" x14ac:dyDescent="0.25">
      <c r="A119" t="s">
        <v>13</v>
      </c>
      <c r="B119" t="s">
        <v>34</v>
      </c>
      <c r="C119" t="str">
        <f t="shared" si="1"/>
        <v>FY15 Grif</v>
      </c>
      <c r="D119" t="s">
        <v>17</v>
      </c>
      <c r="E119">
        <v>7007677.5</v>
      </c>
      <c r="F119">
        <v>3221578.5</v>
      </c>
      <c r="G119">
        <v>0</v>
      </c>
      <c r="H119">
        <v>0</v>
      </c>
    </row>
    <row r="120" spans="1:8" x14ac:dyDescent="0.25">
      <c r="A120" t="s">
        <v>14</v>
      </c>
      <c r="B120" t="s">
        <v>34</v>
      </c>
      <c r="C120" t="str">
        <f t="shared" si="1"/>
        <v>FY19 Grif</v>
      </c>
      <c r="D120" t="s">
        <v>17</v>
      </c>
      <c r="E120">
        <v>0</v>
      </c>
      <c r="F120">
        <v>0</v>
      </c>
      <c r="G120">
        <v>0</v>
      </c>
      <c r="H120">
        <v>0</v>
      </c>
    </row>
    <row r="121" spans="1:8" x14ac:dyDescent="0.25">
      <c r="A121" t="s">
        <v>8</v>
      </c>
      <c r="B121" t="s">
        <v>35</v>
      </c>
      <c r="C121" t="str">
        <f t="shared" si="1"/>
        <v>FY18 Guil</v>
      </c>
      <c r="D121" t="s">
        <v>17</v>
      </c>
      <c r="E121">
        <v>14454528.75</v>
      </c>
      <c r="F121">
        <v>12365370</v>
      </c>
      <c r="G121">
        <v>716397</v>
      </c>
      <c r="H121">
        <v>886913.25</v>
      </c>
    </row>
    <row r="122" spans="1:8" x14ac:dyDescent="0.25">
      <c r="A122" t="s">
        <v>11</v>
      </c>
      <c r="B122" t="s">
        <v>35</v>
      </c>
      <c r="C122" t="str">
        <f t="shared" si="1"/>
        <v>FY17 Guil</v>
      </c>
      <c r="D122" t="s">
        <v>17</v>
      </c>
      <c r="E122">
        <v>14269710.75</v>
      </c>
      <c r="F122">
        <v>12486162</v>
      </c>
      <c r="G122">
        <v>648141</v>
      </c>
      <c r="H122">
        <v>653592</v>
      </c>
    </row>
    <row r="123" spans="1:8" x14ac:dyDescent="0.25">
      <c r="A123" t="s">
        <v>12</v>
      </c>
      <c r="B123" t="s">
        <v>35</v>
      </c>
      <c r="C123" t="str">
        <f t="shared" si="1"/>
        <v>FY16 Guil</v>
      </c>
      <c r="D123" t="s">
        <v>17</v>
      </c>
      <c r="E123">
        <v>12324452.25</v>
      </c>
      <c r="F123">
        <v>11233375.5</v>
      </c>
      <c r="G123">
        <v>696645.75</v>
      </c>
      <c r="H123">
        <v>0</v>
      </c>
    </row>
    <row r="124" spans="1:8" x14ac:dyDescent="0.25">
      <c r="A124" t="s">
        <v>13</v>
      </c>
      <c r="B124" t="s">
        <v>35</v>
      </c>
      <c r="C124" t="str">
        <f t="shared" si="1"/>
        <v>FY15 Guil</v>
      </c>
      <c r="D124" t="s">
        <v>17</v>
      </c>
      <c r="E124">
        <v>11606758.5</v>
      </c>
      <c r="F124">
        <v>10498198.5</v>
      </c>
      <c r="G124">
        <v>742142.25</v>
      </c>
      <c r="H124">
        <v>0</v>
      </c>
    </row>
    <row r="125" spans="1:8" x14ac:dyDescent="0.25">
      <c r="A125" t="s">
        <v>14</v>
      </c>
      <c r="B125" t="s">
        <v>35</v>
      </c>
      <c r="C125" t="str">
        <f t="shared" si="1"/>
        <v>FY19 Guil</v>
      </c>
      <c r="D125" t="s">
        <v>17</v>
      </c>
      <c r="E125">
        <v>0</v>
      </c>
      <c r="F125">
        <v>0</v>
      </c>
      <c r="G125">
        <v>0</v>
      </c>
      <c r="H125">
        <v>0</v>
      </c>
    </row>
    <row r="126" spans="1:8" x14ac:dyDescent="0.25">
      <c r="A126" t="s">
        <v>8</v>
      </c>
      <c r="B126" t="s">
        <v>36</v>
      </c>
      <c r="C126" t="str">
        <f t="shared" si="1"/>
        <v>FY18 Harb</v>
      </c>
      <c r="D126" t="s">
        <v>10</v>
      </c>
      <c r="E126">
        <v>91800034.5</v>
      </c>
      <c r="F126">
        <v>78315318</v>
      </c>
      <c r="G126">
        <v>4523976.75</v>
      </c>
      <c r="H126">
        <v>3325404.75</v>
      </c>
    </row>
    <row r="127" spans="1:8" x14ac:dyDescent="0.25">
      <c r="A127" t="s">
        <v>11</v>
      </c>
      <c r="B127" t="s">
        <v>36</v>
      </c>
      <c r="C127" t="str">
        <f t="shared" si="1"/>
        <v>FY17 Harb</v>
      </c>
      <c r="D127" t="s">
        <v>10</v>
      </c>
      <c r="E127">
        <v>98696997.75</v>
      </c>
      <c r="F127">
        <v>77787532.5</v>
      </c>
      <c r="G127">
        <v>4852947</v>
      </c>
      <c r="H127">
        <v>3481425.75</v>
      </c>
    </row>
    <row r="128" spans="1:8" x14ac:dyDescent="0.25">
      <c r="A128" t="s">
        <v>12</v>
      </c>
      <c r="B128" t="s">
        <v>36</v>
      </c>
      <c r="C128" t="str">
        <f t="shared" si="1"/>
        <v>FY16 Harb</v>
      </c>
      <c r="D128" t="s">
        <v>10</v>
      </c>
      <c r="E128">
        <v>96953826.75</v>
      </c>
      <c r="F128">
        <v>80544774.75</v>
      </c>
      <c r="G128">
        <v>5689914.75</v>
      </c>
      <c r="H128">
        <v>3578151.75</v>
      </c>
    </row>
    <row r="129" spans="1:8" x14ac:dyDescent="0.25">
      <c r="A129" t="s">
        <v>13</v>
      </c>
      <c r="B129" t="s">
        <v>36</v>
      </c>
      <c r="C129" t="str">
        <f t="shared" si="1"/>
        <v>FY15 Harb</v>
      </c>
      <c r="D129" t="s">
        <v>10</v>
      </c>
      <c r="E129">
        <v>91418199</v>
      </c>
      <c r="F129">
        <v>72127936.5</v>
      </c>
      <c r="G129">
        <v>5949546.75</v>
      </c>
      <c r="H129">
        <v>4886570.25</v>
      </c>
    </row>
    <row r="130" spans="1:8" x14ac:dyDescent="0.25">
      <c r="A130" t="s">
        <v>14</v>
      </c>
      <c r="B130" t="s">
        <v>36</v>
      </c>
      <c r="C130" t="str">
        <f t="shared" si="1"/>
        <v>FY19 Harb</v>
      </c>
      <c r="D130" t="s">
        <v>10</v>
      </c>
      <c r="E130">
        <v>0</v>
      </c>
      <c r="F130">
        <v>0</v>
      </c>
      <c r="G130">
        <v>0</v>
      </c>
      <c r="H130">
        <v>0</v>
      </c>
    </row>
    <row r="131" spans="1:8" x14ac:dyDescent="0.25">
      <c r="A131" t="s">
        <v>14</v>
      </c>
      <c r="B131" t="s">
        <v>37</v>
      </c>
      <c r="C131" t="str">
        <f t="shared" ref="C131:C194" si="2">A131&amp; " " &amp;B131</f>
        <v>FY19 Illa</v>
      </c>
      <c r="D131" t="s">
        <v>10</v>
      </c>
      <c r="E131">
        <v>2712342</v>
      </c>
      <c r="F131">
        <v>1501149</v>
      </c>
      <c r="G131">
        <v>577749</v>
      </c>
      <c r="H131">
        <v>447939.75</v>
      </c>
    </row>
    <row r="132" spans="1:8" x14ac:dyDescent="0.25">
      <c r="A132" t="s">
        <v>8</v>
      </c>
      <c r="B132" t="s">
        <v>37</v>
      </c>
      <c r="C132" t="str">
        <f t="shared" si="2"/>
        <v>FY18 Illa</v>
      </c>
      <c r="D132" t="s">
        <v>10</v>
      </c>
      <c r="E132">
        <v>2556627</v>
      </c>
      <c r="F132">
        <v>1467380.25</v>
      </c>
      <c r="G132">
        <v>482385.75</v>
      </c>
      <c r="H132">
        <v>437813.25</v>
      </c>
    </row>
    <row r="133" spans="1:8" x14ac:dyDescent="0.25">
      <c r="A133" t="s">
        <v>11</v>
      </c>
      <c r="B133" t="s">
        <v>37</v>
      </c>
      <c r="C133" t="str">
        <f t="shared" si="2"/>
        <v>FY17 Illa</v>
      </c>
      <c r="D133" t="s">
        <v>10</v>
      </c>
      <c r="E133">
        <v>2704930.5</v>
      </c>
      <c r="F133">
        <v>1626342.75</v>
      </c>
      <c r="G133">
        <v>512451</v>
      </c>
      <c r="H133">
        <v>397875.75</v>
      </c>
    </row>
    <row r="134" spans="1:8" x14ac:dyDescent="0.25">
      <c r="A134" t="s">
        <v>12</v>
      </c>
      <c r="B134" t="s">
        <v>37</v>
      </c>
      <c r="C134" t="str">
        <f t="shared" si="2"/>
        <v>FY16 Illa</v>
      </c>
      <c r="D134" t="s">
        <v>10</v>
      </c>
      <c r="E134">
        <v>3248766.75</v>
      </c>
      <c r="F134">
        <v>1918776</v>
      </c>
      <c r="G134">
        <v>547141.5</v>
      </c>
      <c r="H134">
        <v>604231.5</v>
      </c>
    </row>
    <row r="135" spans="1:8" x14ac:dyDescent="0.25">
      <c r="A135" t="s">
        <v>14</v>
      </c>
      <c r="B135" t="s">
        <v>37</v>
      </c>
      <c r="C135" t="str">
        <f t="shared" si="2"/>
        <v>FY19 Illa</v>
      </c>
      <c r="D135" t="s">
        <v>17</v>
      </c>
      <c r="E135">
        <v>0</v>
      </c>
      <c r="F135">
        <v>0</v>
      </c>
      <c r="G135">
        <v>0</v>
      </c>
      <c r="H135">
        <v>0</v>
      </c>
    </row>
    <row r="136" spans="1:8" x14ac:dyDescent="0.25">
      <c r="A136" t="s">
        <v>8</v>
      </c>
      <c r="B136" t="s">
        <v>37</v>
      </c>
      <c r="C136" t="str">
        <f t="shared" si="2"/>
        <v>FY18 Illa</v>
      </c>
      <c r="D136" t="s">
        <v>17</v>
      </c>
      <c r="E136">
        <v>6984420.75</v>
      </c>
      <c r="F136">
        <v>386694</v>
      </c>
      <c r="G136">
        <v>0</v>
      </c>
      <c r="H136">
        <v>0</v>
      </c>
    </row>
    <row r="137" spans="1:8" x14ac:dyDescent="0.25">
      <c r="A137" t="s">
        <v>11</v>
      </c>
      <c r="B137" t="s">
        <v>37</v>
      </c>
      <c r="C137" t="str">
        <f t="shared" si="2"/>
        <v>FY17 Illa</v>
      </c>
      <c r="D137" t="s">
        <v>17</v>
      </c>
      <c r="E137">
        <v>6724103.25</v>
      </c>
      <c r="F137">
        <v>690177</v>
      </c>
      <c r="G137">
        <v>0</v>
      </c>
      <c r="H137">
        <v>0</v>
      </c>
    </row>
    <row r="138" spans="1:8" x14ac:dyDescent="0.25">
      <c r="A138" t="s">
        <v>12</v>
      </c>
      <c r="B138" t="s">
        <v>37</v>
      </c>
      <c r="C138" t="str">
        <f t="shared" si="2"/>
        <v>FY16 Illa</v>
      </c>
      <c r="D138" t="s">
        <v>17</v>
      </c>
      <c r="E138">
        <v>6495819</v>
      </c>
      <c r="F138">
        <v>642701.25</v>
      </c>
      <c r="G138">
        <v>0</v>
      </c>
      <c r="H138">
        <v>0</v>
      </c>
    </row>
    <row r="139" spans="1:8" x14ac:dyDescent="0.25">
      <c r="A139" t="s">
        <v>13</v>
      </c>
      <c r="B139" t="s">
        <v>37</v>
      </c>
      <c r="C139" t="str">
        <f t="shared" si="2"/>
        <v>FY15 Illa</v>
      </c>
      <c r="D139" t="s">
        <v>17</v>
      </c>
      <c r="E139">
        <v>5292490.5</v>
      </c>
      <c r="F139">
        <v>629870.25</v>
      </c>
      <c r="G139">
        <v>0</v>
      </c>
      <c r="H139">
        <v>0</v>
      </c>
    </row>
    <row r="140" spans="1:8" x14ac:dyDescent="0.25">
      <c r="A140" t="s">
        <v>8</v>
      </c>
      <c r="B140" t="s">
        <v>38</v>
      </c>
      <c r="C140" t="str">
        <f t="shared" si="2"/>
        <v>FY18 Ingl</v>
      </c>
      <c r="D140" t="s">
        <v>17</v>
      </c>
      <c r="E140">
        <v>16176340.5</v>
      </c>
      <c r="F140">
        <v>0</v>
      </c>
      <c r="G140">
        <v>0</v>
      </c>
      <c r="H140">
        <v>0</v>
      </c>
    </row>
    <row r="141" spans="1:8" x14ac:dyDescent="0.25">
      <c r="A141" t="s">
        <v>11</v>
      </c>
      <c r="B141" t="s">
        <v>38</v>
      </c>
      <c r="C141" t="str">
        <f t="shared" si="2"/>
        <v>FY17 Ingl</v>
      </c>
      <c r="D141" t="s">
        <v>17</v>
      </c>
      <c r="E141">
        <v>14544448.5</v>
      </c>
      <c r="F141">
        <v>0</v>
      </c>
      <c r="G141">
        <v>0</v>
      </c>
      <c r="H141">
        <v>0</v>
      </c>
    </row>
    <row r="142" spans="1:8" x14ac:dyDescent="0.25">
      <c r="A142" t="s">
        <v>12</v>
      </c>
      <c r="B142" t="s">
        <v>38</v>
      </c>
      <c r="C142" t="str">
        <f t="shared" si="2"/>
        <v>FY16 Ingl</v>
      </c>
      <c r="D142" t="s">
        <v>17</v>
      </c>
      <c r="E142">
        <v>13272829.5</v>
      </c>
      <c r="F142">
        <v>0</v>
      </c>
      <c r="G142">
        <v>0</v>
      </c>
      <c r="H142">
        <v>0</v>
      </c>
    </row>
    <row r="143" spans="1:8" x14ac:dyDescent="0.25">
      <c r="A143" t="s">
        <v>13</v>
      </c>
      <c r="B143" t="s">
        <v>38</v>
      </c>
      <c r="C143" t="str">
        <f t="shared" si="2"/>
        <v>FY15 Ingl</v>
      </c>
      <c r="D143" t="s">
        <v>17</v>
      </c>
      <c r="E143">
        <v>12612755.25</v>
      </c>
      <c r="F143">
        <v>0</v>
      </c>
      <c r="G143">
        <v>0</v>
      </c>
      <c r="H143">
        <v>0</v>
      </c>
    </row>
    <row r="144" spans="1:8" x14ac:dyDescent="0.25">
      <c r="A144" t="s">
        <v>14</v>
      </c>
      <c r="B144" t="s">
        <v>38</v>
      </c>
      <c r="C144" t="str">
        <f t="shared" si="2"/>
        <v>FY19 Ingl</v>
      </c>
      <c r="D144" t="s">
        <v>17</v>
      </c>
      <c r="E144">
        <v>0</v>
      </c>
      <c r="F144">
        <v>0</v>
      </c>
      <c r="G144">
        <v>0</v>
      </c>
      <c r="H144">
        <v>0</v>
      </c>
    </row>
    <row r="145" spans="1:8" x14ac:dyDescent="0.25">
      <c r="A145" t="s">
        <v>14</v>
      </c>
      <c r="B145" t="s">
        <v>39</v>
      </c>
      <c r="C145" t="str">
        <f t="shared" si="2"/>
        <v>FY19 Kiam</v>
      </c>
      <c r="D145" t="s">
        <v>10</v>
      </c>
      <c r="E145">
        <v>5451993</v>
      </c>
      <c r="F145">
        <v>2608801.5</v>
      </c>
      <c r="G145">
        <v>1267858.5</v>
      </c>
      <c r="H145">
        <v>0</v>
      </c>
    </row>
    <row r="146" spans="1:8" x14ac:dyDescent="0.25">
      <c r="A146" t="s">
        <v>11</v>
      </c>
      <c r="B146" t="s">
        <v>39</v>
      </c>
      <c r="C146" t="str">
        <f t="shared" si="2"/>
        <v>FY17 Kiam</v>
      </c>
      <c r="D146" t="s">
        <v>10</v>
      </c>
      <c r="E146">
        <v>5182302</v>
      </c>
      <c r="F146">
        <v>2541335.25</v>
      </c>
      <c r="G146">
        <v>0</v>
      </c>
      <c r="H146">
        <v>1060029.75</v>
      </c>
    </row>
    <row r="147" spans="1:8" x14ac:dyDescent="0.25">
      <c r="A147" t="s">
        <v>12</v>
      </c>
      <c r="B147" t="s">
        <v>39</v>
      </c>
      <c r="C147" t="str">
        <f t="shared" si="2"/>
        <v>FY16 Kiam</v>
      </c>
      <c r="D147" t="s">
        <v>10</v>
      </c>
      <c r="E147">
        <v>4831041.75</v>
      </c>
      <c r="F147">
        <v>2461657.5</v>
      </c>
      <c r="G147">
        <v>1096036.5</v>
      </c>
      <c r="H147">
        <v>902147.25</v>
      </c>
    </row>
    <row r="148" spans="1:8" x14ac:dyDescent="0.25">
      <c r="A148" t="s">
        <v>14</v>
      </c>
      <c r="B148" t="s">
        <v>40</v>
      </c>
      <c r="C148" t="str">
        <f t="shared" si="2"/>
        <v>FY19 King</v>
      </c>
      <c r="D148" t="s">
        <v>17</v>
      </c>
      <c r="E148">
        <v>0</v>
      </c>
      <c r="F148">
        <v>0</v>
      </c>
      <c r="G148">
        <v>0</v>
      </c>
      <c r="H148">
        <v>0</v>
      </c>
    </row>
    <row r="149" spans="1:8" x14ac:dyDescent="0.25">
      <c r="A149" t="s">
        <v>8</v>
      </c>
      <c r="B149" t="s">
        <v>40</v>
      </c>
      <c r="C149" t="str">
        <f t="shared" si="2"/>
        <v>FY18 King</v>
      </c>
      <c r="D149" t="s">
        <v>17</v>
      </c>
      <c r="E149">
        <v>8070405.75</v>
      </c>
      <c r="F149">
        <v>6121619.25</v>
      </c>
      <c r="G149">
        <v>905328.75</v>
      </c>
      <c r="H149">
        <v>578317.5</v>
      </c>
    </row>
    <row r="150" spans="1:8" x14ac:dyDescent="0.25">
      <c r="A150" t="s">
        <v>11</v>
      </c>
      <c r="B150" t="s">
        <v>40</v>
      </c>
      <c r="C150" t="str">
        <f t="shared" si="2"/>
        <v>FY17 King</v>
      </c>
      <c r="D150" t="s">
        <v>17</v>
      </c>
      <c r="E150">
        <v>7892284.5</v>
      </c>
      <c r="F150">
        <v>6167157</v>
      </c>
      <c r="G150">
        <v>843802.5</v>
      </c>
      <c r="H150">
        <v>436550.25</v>
      </c>
    </row>
    <row r="151" spans="1:8" x14ac:dyDescent="0.25">
      <c r="A151" t="s">
        <v>12</v>
      </c>
      <c r="B151" t="s">
        <v>40</v>
      </c>
      <c r="C151" t="str">
        <f t="shared" si="2"/>
        <v>FY16 King</v>
      </c>
      <c r="D151" t="s">
        <v>17</v>
      </c>
      <c r="E151">
        <v>7207860</v>
      </c>
      <c r="F151">
        <v>5869456.5</v>
      </c>
      <c r="G151">
        <v>778842.75</v>
      </c>
      <c r="H151">
        <v>140520.75</v>
      </c>
    </row>
    <row r="152" spans="1:8" x14ac:dyDescent="0.25">
      <c r="A152" t="s">
        <v>13</v>
      </c>
      <c r="B152" t="s">
        <v>40</v>
      </c>
      <c r="C152" t="str">
        <f t="shared" si="2"/>
        <v>FY15 King</v>
      </c>
      <c r="D152" t="s">
        <v>17</v>
      </c>
      <c r="E152">
        <v>6854311.5</v>
      </c>
      <c r="F152">
        <v>5522318.25</v>
      </c>
      <c r="G152">
        <v>743524.5</v>
      </c>
      <c r="H152">
        <v>113616.75</v>
      </c>
    </row>
    <row r="153" spans="1:8" x14ac:dyDescent="0.25">
      <c r="A153" t="s">
        <v>14</v>
      </c>
      <c r="B153" t="s">
        <v>41</v>
      </c>
      <c r="C153" t="str">
        <f t="shared" si="2"/>
        <v>FY19 Live</v>
      </c>
      <c r="D153" t="s">
        <v>17</v>
      </c>
      <c r="E153">
        <v>0</v>
      </c>
      <c r="F153">
        <v>0</v>
      </c>
      <c r="G153">
        <v>0</v>
      </c>
      <c r="H153">
        <v>0</v>
      </c>
    </row>
    <row r="154" spans="1:8" x14ac:dyDescent="0.25">
      <c r="A154" t="s">
        <v>8</v>
      </c>
      <c r="B154" t="s">
        <v>41</v>
      </c>
      <c r="C154" t="str">
        <f t="shared" si="2"/>
        <v>FY18 Live</v>
      </c>
      <c r="D154" t="s">
        <v>17</v>
      </c>
      <c r="E154">
        <v>52202679.75</v>
      </c>
      <c r="F154">
        <v>0</v>
      </c>
      <c r="G154">
        <v>0</v>
      </c>
      <c r="H154">
        <v>0</v>
      </c>
    </row>
    <row r="155" spans="1:8" x14ac:dyDescent="0.25">
      <c r="A155" t="s">
        <v>11</v>
      </c>
      <c r="B155" t="s">
        <v>41</v>
      </c>
      <c r="C155" t="str">
        <f t="shared" si="2"/>
        <v>FY17 Live</v>
      </c>
      <c r="D155" t="s">
        <v>17</v>
      </c>
      <c r="E155">
        <v>49656294.75</v>
      </c>
      <c r="F155">
        <v>0</v>
      </c>
      <c r="G155">
        <v>0</v>
      </c>
      <c r="H155">
        <v>0</v>
      </c>
    </row>
    <row r="156" spans="1:8" x14ac:dyDescent="0.25">
      <c r="A156" t="s">
        <v>12</v>
      </c>
      <c r="B156" t="s">
        <v>41</v>
      </c>
      <c r="C156" t="str">
        <f t="shared" si="2"/>
        <v>FY16 Live</v>
      </c>
      <c r="D156" t="s">
        <v>17</v>
      </c>
      <c r="E156">
        <v>49124242.5</v>
      </c>
      <c r="F156">
        <v>0</v>
      </c>
      <c r="G156">
        <v>0</v>
      </c>
      <c r="H156">
        <v>0</v>
      </c>
    </row>
    <row r="157" spans="1:8" x14ac:dyDescent="0.25">
      <c r="A157" t="s">
        <v>13</v>
      </c>
      <c r="B157" t="s">
        <v>41</v>
      </c>
      <c r="C157" t="str">
        <f t="shared" si="2"/>
        <v>FY15 Live</v>
      </c>
      <c r="D157" t="s">
        <v>17</v>
      </c>
      <c r="E157">
        <v>43667976.75</v>
      </c>
      <c r="F157">
        <v>0</v>
      </c>
      <c r="G157">
        <v>0</v>
      </c>
      <c r="H157">
        <v>0</v>
      </c>
    </row>
    <row r="158" spans="1:8" x14ac:dyDescent="0.25">
      <c r="A158" t="s">
        <v>14</v>
      </c>
      <c r="B158" t="s">
        <v>42</v>
      </c>
      <c r="C158" t="str">
        <f t="shared" si="2"/>
        <v>FY19 Magp</v>
      </c>
      <c r="D158" t="s">
        <v>10</v>
      </c>
      <c r="E158">
        <v>9265887.75</v>
      </c>
      <c r="F158">
        <v>5023413.75</v>
      </c>
      <c r="G158">
        <v>1437492</v>
      </c>
      <c r="H158">
        <v>2419729.5</v>
      </c>
    </row>
    <row r="159" spans="1:8" x14ac:dyDescent="0.25">
      <c r="A159" t="s">
        <v>8</v>
      </c>
      <c r="B159" t="s">
        <v>42</v>
      </c>
      <c r="C159" t="str">
        <f t="shared" si="2"/>
        <v>FY18 Magp</v>
      </c>
      <c r="D159" t="s">
        <v>10</v>
      </c>
      <c r="E159">
        <v>9200295.75</v>
      </c>
      <c r="F159">
        <v>5178867.75</v>
      </c>
      <c r="G159">
        <v>1349874</v>
      </c>
      <c r="H159">
        <v>2264069.25</v>
      </c>
    </row>
    <row r="160" spans="1:8" x14ac:dyDescent="0.25">
      <c r="A160" t="s">
        <v>11</v>
      </c>
      <c r="B160" t="s">
        <v>42</v>
      </c>
      <c r="C160" t="str">
        <f t="shared" si="2"/>
        <v>FY17 Magp</v>
      </c>
      <c r="D160" t="s">
        <v>10</v>
      </c>
      <c r="E160">
        <v>8773173.75</v>
      </c>
      <c r="F160">
        <v>5116673.25</v>
      </c>
      <c r="G160">
        <v>1245810.75</v>
      </c>
      <c r="H160">
        <v>1956384</v>
      </c>
    </row>
    <row r="161" spans="1:8" x14ac:dyDescent="0.25">
      <c r="A161" t="s">
        <v>12</v>
      </c>
      <c r="B161" t="s">
        <v>42</v>
      </c>
      <c r="C161" t="str">
        <f t="shared" si="2"/>
        <v>FY16 Magp</v>
      </c>
      <c r="D161" t="s">
        <v>10</v>
      </c>
      <c r="E161">
        <v>7530477.75</v>
      </c>
      <c r="F161">
        <v>4855787.25</v>
      </c>
      <c r="G161">
        <v>953247</v>
      </c>
      <c r="H161">
        <v>1309301.25</v>
      </c>
    </row>
    <row r="162" spans="1:8" x14ac:dyDescent="0.25">
      <c r="A162" t="s">
        <v>13</v>
      </c>
      <c r="B162" t="s">
        <v>42</v>
      </c>
      <c r="C162" t="str">
        <f t="shared" si="2"/>
        <v>FY15 Magp</v>
      </c>
      <c r="D162" t="s">
        <v>10</v>
      </c>
      <c r="E162">
        <v>6807929.25</v>
      </c>
      <c r="F162">
        <v>4636490.25</v>
      </c>
      <c r="G162">
        <v>893622</v>
      </c>
      <c r="H162">
        <v>942855</v>
      </c>
    </row>
    <row r="163" spans="1:8" x14ac:dyDescent="0.25">
      <c r="A163" t="s">
        <v>14</v>
      </c>
      <c r="B163" t="s">
        <v>43</v>
      </c>
      <c r="C163" t="str">
        <f t="shared" si="2"/>
        <v>FY19 Mait</v>
      </c>
      <c r="D163" t="s">
        <v>17</v>
      </c>
      <c r="E163">
        <v>0</v>
      </c>
      <c r="F163">
        <v>0</v>
      </c>
      <c r="G163">
        <v>0</v>
      </c>
      <c r="H163">
        <v>0</v>
      </c>
    </row>
    <row r="164" spans="1:8" x14ac:dyDescent="0.25">
      <c r="A164" t="s">
        <v>11</v>
      </c>
      <c r="B164" t="s">
        <v>43</v>
      </c>
      <c r="C164" t="str">
        <f t="shared" si="2"/>
        <v>FY17 Mait</v>
      </c>
      <c r="D164" t="s">
        <v>17</v>
      </c>
      <c r="E164">
        <v>1970190</v>
      </c>
      <c r="F164">
        <v>1541660.25</v>
      </c>
      <c r="G164">
        <v>0</v>
      </c>
      <c r="H164">
        <v>0</v>
      </c>
    </row>
    <row r="165" spans="1:8" x14ac:dyDescent="0.25">
      <c r="A165" t="s">
        <v>12</v>
      </c>
      <c r="B165" t="s">
        <v>43</v>
      </c>
      <c r="C165" t="str">
        <f t="shared" si="2"/>
        <v>FY16 Mait</v>
      </c>
      <c r="D165" t="s">
        <v>17</v>
      </c>
      <c r="E165">
        <v>1749150</v>
      </c>
      <c r="F165">
        <v>1380241.5</v>
      </c>
      <c r="G165">
        <v>0</v>
      </c>
      <c r="H165">
        <v>0</v>
      </c>
    </row>
    <row r="166" spans="1:8" x14ac:dyDescent="0.25">
      <c r="A166" t="s">
        <v>13</v>
      </c>
      <c r="B166" t="s">
        <v>43</v>
      </c>
      <c r="C166" t="str">
        <f t="shared" si="2"/>
        <v>FY15 Mait</v>
      </c>
      <c r="D166" t="s">
        <v>17</v>
      </c>
      <c r="E166">
        <v>2327492.25</v>
      </c>
      <c r="F166">
        <v>1301340</v>
      </c>
      <c r="G166">
        <v>0</v>
      </c>
      <c r="H166">
        <v>0</v>
      </c>
    </row>
    <row r="167" spans="1:8" x14ac:dyDescent="0.25">
      <c r="A167" t="s">
        <v>14</v>
      </c>
      <c r="B167" t="s">
        <v>44</v>
      </c>
      <c r="C167" t="str">
        <f t="shared" si="2"/>
        <v>FY19 Moor</v>
      </c>
      <c r="D167" t="s">
        <v>10</v>
      </c>
      <c r="E167">
        <v>16643482.5</v>
      </c>
      <c r="F167">
        <v>10263465</v>
      </c>
      <c r="G167">
        <v>3883731.75</v>
      </c>
      <c r="H167">
        <v>596089.5</v>
      </c>
    </row>
    <row r="168" spans="1:8" x14ac:dyDescent="0.25">
      <c r="A168" t="s">
        <v>8</v>
      </c>
      <c r="B168" t="s">
        <v>44</v>
      </c>
      <c r="C168" t="str">
        <f t="shared" si="2"/>
        <v>FY18 Moor</v>
      </c>
      <c r="D168" t="s">
        <v>10</v>
      </c>
      <c r="E168">
        <v>14408493</v>
      </c>
      <c r="F168">
        <v>9460809.75</v>
      </c>
      <c r="G168">
        <v>3040380.75</v>
      </c>
      <c r="H168">
        <v>543618</v>
      </c>
    </row>
    <row r="169" spans="1:8" x14ac:dyDescent="0.25">
      <c r="A169" t="s">
        <v>11</v>
      </c>
      <c r="B169" t="s">
        <v>44</v>
      </c>
      <c r="C169" t="str">
        <f t="shared" si="2"/>
        <v>FY17 Moor</v>
      </c>
      <c r="D169" t="s">
        <v>10</v>
      </c>
      <c r="E169">
        <v>11665937.25</v>
      </c>
      <c r="F169">
        <v>8246415.75</v>
      </c>
      <c r="G169">
        <v>2388663</v>
      </c>
      <c r="H169">
        <v>407672.25</v>
      </c>
    </row>
    <row r="170" spans="1:8" x14ac:dyDescent="0.25">
      <c r="A170" t="s">
        <v>12</v>
      </c>
      <c r="B170" t="s">
        <v>44</v>
      </c>
      <c r="C170" t="str">
        <f t="shared" si="2"/>
        <v>FY16 Moor</v>
      </c>
      <c r="D170" t="s">
        <v>10</v>
      </c>
      <c r="E170">
        <v>11644753.5</v>
      </c>
      <c r="F170">
        <v>8204317.5</v>
      </c>
      <c r="G170">
        <v>2447916.75</v>
      </c>
      <c r="H170">
        <v>380118</v>
      </c>
    </row>
    <row r="171" spans="1:8" x14ac:dyDescent="0.25">
      <c r="A171" t="s">
        <v>13</v>
      </c>
      <c r="B171" t="s">
        <v>44</v>
      </c>
      <c r="C171" t="str">
        <f t="shared" si="2"/>
        <v>FY15 Moor</v>
      </c>
      <c r="D171" t="s">
        <v>10</v>
      </c>
      <c r="E171">
        <v>10930469.25</v>
      </c>
      <c r="F171">
        <v>7513259.25</v>
      </c>
      <c r="G171">
        <v>2503555.5</v>
      </c>
      <c r="H171">
        <v>332511.75</v>
      </c>
    </row>
    <row r="172" spans="1:8" x14ac:dyDescent="0.25">
      <c r="A172" t="s">
        <v>19</v>
      </c>
      <c r="B172" t="s">
        <v>44</v>
      </c>
      <c r="C172" t="str">
        <f t="shared" si="2"/>
        <v>FY14 Moor</v>
      </c>
      <c r="D172" t="s">
        <v>10</v>
      </c>
      <c r="E172">
        <v>9366006.75</v>
      </c>
      <c r="F172">
        <v>6428673</v>
      </c>
      <c r="G172">
        <v>2184698.25</v>
      </c>
      <c r="H172">
        <v>228514.5</v>
      </c>
    </row>
    <row r="173" spans="1:8" x14ac:dyDescent="0.25">
      <c r="A173" t="s">
        <v>14</v>
      </c>
      <c r="B173" t="s">
        <v>45</v>
      </c>
      <c r="C173" t="str">
        <f t="shared" si="2"/>
        <v>FY19 Moun</v>
      </c>
      <c r="D173" t="s">
        <v>10</v>
      </c>
      <c r="E173">
        <v>103293790.5</v>
      </c>
      <c r="F173">
        <v>80758435.5</v>
      </c>
      <c r="G173">
        <v>7609396.5</v>
      </c>
      <c r="H173">
        <v>5691409.5</v>
      </c>
    </row>
    <row r="174" spans="1:8" x14ac:dyDescent="0.25">
      <c r="A174" t="s">
        <v>8</v>
      </c>
      <c r="B174" t="s">
        <v>45</v>
      </c>
      <c r="C174" t="str">
        <f t="shared" si="2"/>
        <v>FY18 Moun</v>
      </c>
      <c r="D174" t="s">
        <v>10</v>
      </c>
      <c r="E174">
        <v>91800034.5</v>
      </c>
      <c r="F174">
        <v>78315318</v>
      </c>
      <c r="G174">
        <v>4523976.75</v>
      </c>
      <c r="H174">
        <v>3325404.75</v>
      </c>
    </row>
    <row r="175" spans="1:8" x14ac:dyDescent="0.25">
      <c r="A175" t="s">
        <v>11</v>
      </c>
      <c r="B175" t="s">
        <v>45</v>
      </c>
      <c r="C175" t="str">
        <f t="shared" si="2"/>
        <v>FY17 Moun</v>
      </c>
      <c r="D175" t="s">
        <v>10</v>
      </c>
      <c r="E175">
        <v>98696997.75</v>
      </c>
      <c r="F175">
        <v>77787127.5</v>
      </c>
      <c r="G175">
        <v>4852947</v>
      </c>
      <c r="H175">
        <v>3481425.75</v>
      </c>
    </row>
    <row r="176" spans="1:8" x14ac:dyDescent="0.25">
      <c r="A176" t="s">
        <v>12</v>
      </c>
      <c r="B176" t="s">
        <v>45</v>
      </c>
      <c r="C176" t="str">
        <f t="shared" si="2"/>
        <v>FY16 Moun</v>
      </c>
      <c r="D176" t="s">
        <v>10</v>
      </c>
      <c r="E176">
        <v>96953826.75</v>
      </c>
      <c r="F176">
        <v>80544774.75</v>
      </c>
      <c r="G176">
        <v>5692164.75</v>
      </c>
      <c r="H176">
        <v>3578151.75</v>
      </c>
    </row>
    <row r="177" spans="1:8" x14ac:dyDescent="0.25">
      <c r="A177" t="s">
        <v>13</v>
      </c>
      <c r="B177" t="s">
        <v>45</v>
      </c>
      <c r="C177" t="str">
        <f t="shared" si="2"/>
        <v>FY15 Moun</v>
      </c>
      <c r="D177" t="s">
        <v>10</v>
      </c>
      <c r="E177">
        <v>91418199</v>
      </c>
      <c r="F177">
        <v>72127936.5</v>
      </c>
      <c r="G177">
        <v>5949546.75</v>
      </c>
      <c r="H177">
        <v>4886570.25</v>
      </c>
    </row>
    <row r="178" spans="1:8" x14ac:dyDescent="0.25">
      <c r="A178" t="s">
        <v>19</v>
      </c>
      <c r="B178" t="s">
        <v>45</v>
      </c>
      <c r="C178" t="str">
        <f t="shared" si="2"/>
        <v>FY14 Moun</v>
      </c>
      <c r="D178" t="s">
        <v>10</v>
      </c>
      <c r="E178">
        <v>90711585.75</v>
      </c>
      <c r="F178">
        <v>68012701.5</v>
      </c>
      <c r="G178">
        <v>6374005.5</v>
      </c>
      <c r="H178">
        <v>7241839.5</v>
      </c>
    </row>
    <row r="179" spans="1:8" x14ac:dyDescent="0.25">
      <c r="A179" t="s">
        <v>14</v>
      </c>
      <c r="B179" t="s">
        <v>46</v>
      </c>
      <c r="C179" t="str">
        <f t="shared" si="2"/>
        <v>FY19 Newc</v>
      </c>
      <c r="D179" t="s">
        <v>10</v>
      </c>
      <c r="E179">
        <v>0</v>
      </c>
      <c r="F179">
        <v>0</v>
      </c>
      <c r="G179">
        <v>0</v>
      </c>
      <c r="H179">
        <v>0</v>
      </c>
    </row>
    <row r="180" spans="1:8" x14ac:dyDescent="0.25">
      <c r="A180" t="s">
        <v>8</v>
      </c>
      <c r="B180" t="s">
        <v>46</v>
      </c>
      <c r="C180" t="str">
        <f t="shared" si="2"/>
        <v>FY18 Newc</v>
      </c>
      <c r="D180" t="s">
        <v>10</v>
      </c>
      <c r="E180">
        <v>1255808.25</v>
      </c>
      <c r="F180">
        <v>597123.75</v>
      </c>
      <c r="G180">
        <v>349831.5</v>
      </c>
      <c r="H180">
        <v>128253</v>
      </c>
    </row>
    <row r="181" spans="1:8" x14ac:dyDescent="0.25">
      <c r="A181" t="s">
        <v>11</v>
      </c>
      <c r="B181" t="s">
        <v>46</v>
      </c>
      <c r="C181" t="str">
        <f t="shared" si="2"/>
        <v>FY17 Newc</v>
      </c>
      <c r="D181" t="s">
        <v>10</v>
      </c>
      <c r="E181">
        <v>1391209.5</v>
      </c>
      <c r="F181">
        <v>716460.75</v>
      </c>
      <c r="G181">
        <v>386777.25</v>
      </c>
      <c r="H181">
        <v>180412.5</v>
      </c>
    </row>
    <row r="182" spans="1:8" x14ac:dyDescent="0.25">
      <c r="A182" t="s">
        <v>12</v>
      </c>
      <c r="B182" t="s">
        <v>46</v>
      </c>
      <c r="C182" t="str">
        <f t="shared" si="2"/>
        <v>FY16 Newc</v>
      </c>
      <c r="D182" t="s">
        <v>10</v>
      </c>
      <c r="E182">
        <v>1386888</v>
      </c>
      <c r="F182">
        <v>676563.75</v>
      </c>
      <c r="G182">
        <v>397770</v>
      </c>
      <c r="H182">
        <v>204717.75</v>
      </c>
    </row>
    <row r="183" spans="1:8" x14ac:dyDescent="0.25">
      <c r="A183" t="s">
        <v>13</v>
      </c>
      <c r="B183" t="s">
        <v>46</v>
      </c>
      <c r="C183" t="str">
        <f t="shared" si="2"/>
        <v>FY15 Newc</v>
      </c>
      <c r="D183" t="s">
        <v>10</v>
      </c>
      <c r="E183">
        <v>1458985.5</v>
      </c>
      <c r="F183">
        <v>712553.25</v>
      </c>
      <c r="G183">
        <v>410928</v>
      </c>
      <c r="H183">
        <v>219915.75</v>
      </c>
    </row>
    <row r="184" spans="1:8" x14ac:dyDescent="0.25">
      <c r="A184" t="s">
        <v>19</v>
      </c>
      <c r="B184" t="s">
        <v>46</v>
      </c>
      <c r="C184" t="str">
        <f t="shared" si="2"/>
        <v>FY14 Newc</v>
      </c>
      <c r="D184" t="s">
        <v>10</v>
      </c>
      <c r="E184">
        <v>1529501.25</v>
      </c>
      <c r="F184">
        <v>679973.25</v>
      </c>
      <c r="G184">
        <v>451539</v>
      </c>
      <c r="H184">
        <v>256793.25</v>
      </c>
    </row>
    <row r="185" spans="1:8" x14ac:dyDescent="0.25">
      <c r="A185" t="s">
        <v>14</v>
      </c>
      <c r="B185" t="s">
        <v>47</v>
      </c>
      <c r="C185" t="str">
        <f t="shared" si="2"/>
        <v>FY19 Nort</v>
      </c>
      <c r="D185" t="s">
        <v>17</v>
      </c>
      <c r="E185">
        <v>0</v>
      </c>
      <c r="F185">
        <v>0</v>
      </c>
      <c r="G185">
        <v>0</v>
      </c>
      <c r="H185">
        <v>0</v>
      </c>
    </row>
    <row r="186" spans="1:8" x14ac:dyDescent="0.25">
      <c r="A186" t="s">
        <v>8</v>
      </c>
      <c r="B186" t="s">
        <v>47</v>
      </c>
      <c r="C186" t="str">
        <f t="shared" si="2"/>
        <v>FY18 Nort</v>
      </c>
      <c r="D186" t="s">
        <v>17</v>
      </c>
      <c r="E186">
        <v>43034765.25</v>
      </c>
      <c r="F186">
        <v>37733602.5</v>
      </c>
      <c r="G186">
        <v>0</v>
      </c>
      <c r="H186">
        <v>0</v>
      </c>
    </row>
    <row r="187" spans="1:8" x14ac:dyDescent="0.25">
      <c r="A187" t="s">
        <v>11</v>
      </c>
      <c r="B187" t="s">
        <v>47</v>
      </c>
      <c r="C187" t="str">
        <f t="shared" si="2"/>
        <v>FY17 Nort</v>
      </c>
      <c r="D187" t="s">
        <v>17</v>
      </c>
      <c r="E187">
        <v>41410488.75</v>
      </c>
      <c r="F187">
        <v>36239073</v>
      </c>
      <c r="G187">
        <v>0</v>
      </c>
      <c r="H187">
        <v>0</v>
      </c>
    </row>
    <row r="188" spans="1:8" x14ac:dyDescent="0.25">
      <c r="A188" t="s">
        <v>12</v>
      </c>
      <c r="B188" t="s">
        <v>47</v>
      </c>
      <c r="C188" t="str">
        <f t="shared" si="2"/>
        <v>FY16 Nort</v>
      </c>
      <c r="D188" t="s">
        <v>17</v>
      </c>
      <c r="E188">
        <v>39176533.5</v>
      </c>
      <c r="F188">
        <v>34666580.25</v>
      </c>
      <c r="G188">
        <v>0</v>
      </c>
      <c r="H188">
        <v>0</v>
      </c>
    </row>
    <row r="189" spans="1:8" x14ac:dyDescent="0.25">
      <c r="A189" t="s">
        <v>13</v>
      </c>
      <c r="B189" t="s">
        <v>47</v>
      </c>
      <c r="C189" t="str">
        <f t="shared" si="2"/>
        <v>FY15 Nort</v>
      </c>
      <c r="D189" t="s">
        <v>17</v>
      </c>
      <c r="E189">
        <v>38431386</v>
      </c>
      <c r="F189">
        <v>34296705.75</v>
      </c>
      <c r="G189">
        <v>0</v>
      </c>
      <c r="H189">
        <v>0</v>
      </c>
    </row>
    <row r="190" spans="1:8" x14ac:dyDescent="0.25">
      <c r="A190" t="s">
        <v>14</v>
      </c>
      <c r="B190" t="s">
        <v>48</v>
      </c>
      <c r="C190" t="str">
        <f t="shared" si="2"/>
        <v>FY19 Parr</v>
      </c>
      <c r="D190" t="s">
        <v>17</v>
      </c>
      <c r="E190">
        <v>0</v>
      </c>
      <c r="F190">
        <v>0</v>
      </c>
      <c r="G190">
        <v>0</v>
      </c>
      <c r="H190">
        <v>0</v>
      </c>
    </row>
    <row r="191" spans="1:8" x14ac:dyDescent="0.25">
      <c r="A191" t="s">
        <v>8</v>
      </c>
      <c r="B191" t="s">
        <v>48</v>
      </c>
      <c r="C191" t="str">
        <f t="shared" si="2"/>
        <v>FY18 Parr</v>
      </c>
      <c r="D191" t="s">
        <v>17</v>
      </c>
      <c r="E191">
        <v>56436762</v>
      </c>
      <c r="F191">
        <v>34220448</v>
      </c>
      <c r="G191">
        <v>1349491.5</v>
      </c>
      <c r="H191">
        <v>2188711.5</v>
      </c>
    </row>
    <row r="192" spans="1:8" x14ac:dyDescent="0.25">
      <c r="A192" t="s">
        <v>11</v>
      </c>
      <c r="B192" t="s">
        <v>48</v>
      </c>
      <c r="C192" t="str">
        <f t="shared" si="2"/>
        <v>FY17 Parr</v>
      </c>
      <c r="D192" t="s">
        <v>17</v>
      </c>
      <c r="E192">
        <v>44965884</v>
      </c>
      <c r="F192">
        <v>3129447.75</v>
      </c>
      <c r="G192">
        <v>1078302.75</v>
      </c>
      <c r="H192">
        <v>1885289.25</v>
      </c>
    </row>
    <row r="193" spans="1:8" x14ac:dyDescent="0.25">
      <c r="A193" t="s">
        <v>12</v>
      </c>
      <c r="B193" t="s">
        <v>48</v>
      </c>
      <c r="C193" t="str">
        <f t="shared" si="2"/>
        <v>FY16 Parr</v>
      </c>
      <c r="D193" t="s">
        <v>17</v>
      </c>
      <c r="E193">
        <v>59373694.5</v>
      </c>
      <c r="F193">
        <v>40633049.25</v>
      </c>
      <c r="G193">
        <v>1653756.75</v>
      </c>
      <c r="H193">
        <v>2755830.75</v>
      </c>
    </row>
    <row r="194" spans="1:8" x14ac:dyDescent="0.25">
      <c r="A194" t="s">
        <v>14</v>
      </c>
      <c r="B194" t="s">
        <v>49</v>
      </c>
      <c r="C194" t="str">
        <f t="shared" si="2"/>
        <v>FY19 Penr</v>
      </c>
      <c r="D194" t="s">
        <v>17</v>
      </c>
      <c r="E194">
        <v>0</v>
      </c>
      <c r="F194">
        <v>0</v>
      </c>
      <c r="G194">
        <v>0</v>
      </c>
      <c r="H194">
        <v>0</v>
      </c>
    </row>
    <row r="195" spans="1:8" x14ac:dyDescent="0.25">
      <c r="A195" t="s">
        <v>8</v>
      </c>
      <c r="B195" t="s">
        <v>49</v>
      </c>
      <c r="C195" t="str">
        <f t="shared" ref="C195:C258" si="3">A195&amp; " " &amp;B195</f>
        <v>FY18 Penr</v>
      </c>
      <c r="D195" t="s">
        <v>17</v>
      </c>
      <c r="E195">
        <v>104310750</v>
      </c>
      <c r="F195">
        <v>50470500</v>
      </c>
      <c r="G195">
        <v>4338000</v>
      </c>
      <c r="H195">
        <v>24219750</v>
      </c>
    </row>
    <row r="196" spans="1:8" x14ac:dyDescent="0.25">
      <c r="A196" t="s">
        <v>11</v>
      </c>
      <c r="B196" t="s">
        <v>49</v>
      </c>
      <c r="C196" t="str">
        <f t="shared" si="3"/>
        <v>FY17 Penr</v>
      </c>
      <c r="D196" t="s">
        <v>17</v>
      </c>
      <c r="E196">
        <v>100014750</v>
      </c>
      <c r="F196">
        <v>49958250</v>
      </c>
      <c r="G196">
        <v>11856750</v>
      </c>
      <c r="H196">
        <v>11856750</v>
      </c>
    </row>
    <row r="197" spans="1:8" x14ac:dyDescent="0.25">
      <c r="A197" t="s">
        <v>12</v>
      </c>
      <c r="B197" t="s">
        <v>49</v>
      </c>
      <c r="C197" t="str">
        <f t="shared" si="3"/>
        <v>FY16 Penr</v>
      </c>
      <c r="D197" t="s">
        <v>17</v>
      </c>
      <c r="E197">
        <v>97632750</v>
      </c>
      <c r="F197">
        <v>51811500</v>
      </c>
      <c r="G197">
        <v>10243125</v>
      </c>
      <c r="H197">
        <v>10243125</v>
      </c>
    </row>
    <row r="198" spans="1:8" x14ac:dyDescent="0.25">
      <c r="A198" t="s">
        <v>14</v>
      </c>
      <c r="B198" t="s">
        <v>50</v>
      </c>
      <c r="C198" t="str">
        <f t="shared" si="3"/>
        <v>FY19 Pens</v>
      </c>
      <c r="D198" t="s">
        <v>17</v>
      </c>
      <c r="E198">
        <v>0</v>
      </c>
      <c r="F198">
        <v>0</v>
      </c>
      <c r="G198">
        <v>0</v>
      </c>
      <c r="H198">
        <v>0</v>
      </c>
    </row>
    <row r="199" spans="1:8" x14ac:dyDescent="0.25">
      <c r="A199" t="s">
        <v>8</v>
      </c>
      <c r="B199" t="s">
        <v>50</v>
      </c>
      <c r="C199" t="str">
        <f t="shared" si="3"/>
        <v>FY18 Pens</v>
      </c>
      <c r="D199" t="s">
        <v>17</v>
      </c>
      <c r="E199">
        <v>4226986.5</v>
      </c>
      <c r="F199">
        <v>3225905.25</v>
      </c>
      <c r="G199">
        <v>805017</v>
      </c>
      <c r="H199">
        <v>0</v>
      </c>
    </row>
    <row r="200" spans="1:8" x14ac:dyDescent="0.25">
      <c r="A200" t="s">
        <v>11</v>
      </c>
      <c r="B200" t="s">
        <v>50</v>
      </c>
      <c r="C200" t="str">
        <f t="shared" si="3"/>
        <v>FY17 Pens</v>
      </c>
      <c r="D200" t="s">
        <v>17</v>
      </c>
      <c r="E200">
        <v>4323711</v>
      </c>
      <c r="F200">
        <v>3279594</v>
      </c>
      <c r="G200">
        <v>850182</v>
      </c>
      <c r="H200">
        <v>0</v>
      </c>
    </row>
    <row r="201" spans="1:8" x14ac:dyDescent="0.25">
      <c r="A201" t="s">
        <v>12</v>
      </c>
      <c r="B201" t="s">
        <v>50</v>
      </c>
      <c r="C201" t="str">
        <f t="shared" si="3"/>
        <v>FY16 Pens</v>
      </c>
      <c r="D201" t="s">
        <v>17</v>
      </c>
      <c r="E201">
        <v>4231095.75</v>
      </c>
      <c r="F201">
        <v>3119454</v>
      </c>
      <c r="G201">
        <v>884692.5</v>
      </c>
      <c r="H201">
        <v>0</v>
      </c>
    </row>
    <row r="202" spans="1:8" x14ac:dyDescent="0.25">
      <c r="A202" t="s">
        <v>13</v>
      </c>
      <c r="B202" t="s">
        <v>50</v>
      </c>
      <c r="C202" t="str">
        <f t="shared" si="3"/>
        <v>FY15 Pens</v>
      </c>
      <c r="D202" t="s">
        <v>17</v>
      </c>
      <c r="E202">
        <v>4076326.5</v>
      </c>
      <c r="F202">
        <v>2955880.5</v>
      </c>
      <c r="G202">
        <v>904566</v>
      </c>
      <c r="H202">
        <v>0</v>
      </c>
    </row>
    <row r="203" spans="1:8" x14ac:dyDescent="0.25">
      <c r="A203" t="s">
        <v>14</v>
      </c>
      <c r="B203" t="s">
        <v>51</v>
      </c>
      <c r="C203" t="str">
        <f t="shared" si="3"/>
        <v>FY19 Pete</v>
      </c>
      <c r="D203" t="s">
        <v>17</v>
      </c>
      <c r="E203">
        <v>0</v>
      </c>
      <c r="F203">
        <v>0</v>
      </c>
      <c r="G203">
        <v>0</v>
      </c>
      <c r="H203">
        <v>0</v>
      </c>
    </row>
    <row r="204" spans="1:8" x14ac:dyDescent="0.25">
      <c r="A204" t="s">
        <v>8</v>
      </c>
      <c r="B204" t="s">
        <v>51</v>
      </c>
      <c r="C204" t="str">
        <f t="shared" si="3"/>
        <v>FY18 Pete</v>
      </c>
      <c r="D204" t="s">
        <v>17</v>
      </c>
      <c r="E204">
        <v>10283681.25</v>
      </c>
      <c r="F204">
        <v>8362645.5</v>
      </c>
      <c r="G204">
        <v>758933.25</v>
      </c>
      <c r="H204">
        <v>135700.5</v>
      </c>
    </row>
    <row r="205" spans="1:8" x14ac:dyDescent="0.25">
      <c r="A205" t="s">
        <v>11</v>
      </c>
      <c r="B205" t="s">
        <v>51</v>
      </c>
      <c r="C205" t="str">
        <f t="shared" si="3"/>
        <v>FY17 Pete</v>
      </c>
      <c r="D205" t="s">
        <v>17</v>
      </c>
      <c r="E205">
        <v>11514354.75</v>
      </c>
      <c r="F205">
        <v>9377691</v>
      </c>
      <c r="G205">
        <v>778527</v>
      </c>
      <c r="H205">
        <v>120492.75</v>
      </c>
    </row>
    <row r="206" spans="1:8" x14ac:dyDescent="0.25">
      <c r="A206" t="s">
        <v>12</v>
      </c>
      <c r="B206" t="s">
        <v>51</v>
      </c>
      <c r="C206" t="str">
        <f t="shared" si="3"/>
        <v>FY16 Pete</v>
      </c>
      <c r="D206" t="s">
        <v>17</v>
      </c>
      <c r="E206">
        <v>10817435.25</v>
      </c>
      <c r="F206">
        <v>0</v>
      </c>
      <c r="G206">
        <v>0</v>
      </c>
      <c r="H206">
        <v>0</v>
      </c>
    </row>
    <row r="207" spans="1:8" x14ac:dyDescent="0.25">
      <c r="A207" t="s">
        <v>14</v>
      </c>
      <c r="B207" t="s">
        <v>52</v>
      </c>
      <c r="C207" t="str">
        <f t="shared" si="3"/>
        <v>FY19 Quea</v>
      </c>
      <c r="D207" t="s">
        <v>17</v>
      </c>
      <c r="E207">
        <v>0</v>
      </c>
      <c r="F207">
        <v>0</v>
      </c>
      <c r="G207">
        <v>0</v>
      </c>
      <c r="H207">
        <v>0</v>
      </c>
    </row>
    <row r="208" spans="1:8" x14ac:dyDescent="0.25">
      <c r="A208" t="s">
        <v>8</v>
      </c>
      <c r="B208" t="s">
        <v>52</v>
      </c>
      <c r="C208" t="str">
        <f t="shared" si="3"/>
        <v>FY18 Quea</v>
      </c>
      <c r="D208" t="s">
        <v>17</v>
      </c>
      <c r="E208">
        <v>22724660.25</v>
      </c>
      <c r="F208">
        <v>17583283.5</v>
      </c>
      <c r="G208">
        <v>0</v>
      </c>
      <c r="H208">
        <v>0</v>
      </c>
    </row>
    <row r="209" spans="1:8" x14ac:dyDescent="0.25">
      <c r="A209" t="s">
        <v>11</v>
      </c>
      <c r="B209" t="s">
        <v>52</v>
      </c>
      <c r="C209" t="str">
        <f t="shared" si="3"/>
        <v>FY17 Quea</v>
      </c>
      <c r="D209" t="s">
        <v>17</v>
      </c>
      <c r="E209">
        <v>21984914.25</v>
      </c>
      <c r="F209">
        <v>17141425.5</v>
      </c>
      <c r="G209">
        <v>0</v>
      </c>
      <c r="H209">
        <v>0</v>
      </c>
    </row>
    <row r="210" spans="1:8" x14ac:dyDescent="0.25">
      <c r="A210" t="s">
        <v>14</v>
      </c>
      <c r="B210" t="s">
        <v>53</v>
      </c>
      <c r="C210" t="str">
        <f t="shared" si="3"/>
        <v>FY19 Reve</v>
      </c>
      <c r="D210" t="s">
        <v>10</v>
      </c>
      <c r="E210">
        <v>0</v>
      </c>
      <c r="F210">
        <v>0</v>
      </c>
      <c r="G210">
        <v>0</v>
      </c>
      <c r="H210">
        <v>0</v>
      </c>
    </row>
    <row r="211" spans="1:8" x14ac:dyDescent="0.25">
      <c r="A211" t="s">
        <v>8</v>
      </c>
      <c r="B211" t="s">
        <v>53</v>
      </c>
      <c r="C211" t="str">
        <f t="shared" si="3"/>
        <v>FY18 Reve</v>
      </c>
      <c r="D211" t="s">
        <v>10</v>
      </c>
      <c r="E211">
        <v>58491318</v>
      </c>
      <c r="F211">
        <v>38127399.75</v>
      </c>
      <c r="G211">
        <v>3905379.75</v>
      </c>
      <c r="H211">
        <v>7796403</v>
      </c>
    </row>
    <row r="212" spans="1:8" x14ac:dyDescent="0.25">
      <c r="A212" t="s">
        <v>11</v>
      </c>
      <c r="B212" t="s">
        <v>53</v>
      </c>
      <c r="C212" t="str">
        <f t="shared" si="3"/>
        <v>FY17 Reve</v>
      </c>
      <c r="D212" t="s">
        <v>10</v>
      </c>
      <c r="E212">
        <v>58693885.5</v>
      </c>
      <c r="F212">
        <v>38261647.5</v>
      </c>
      <c r="G212">
        <v>3915155.25</v>
      </c>
      <c r="H212">
        <v>7281229.5</v>
      </c>
    </row>
    <row r="213" spans="1:8" x14ac:dyDescent="0.25">
      <c r="A213" t="s">
        <v>12</v>
      </c>
      <c r="B213" t="s">
        <v>53</v>
      </c>
      <c r="C213" t="str">
        <f t="shared" si="3"/>
        <v>FY16 Reve</v>
      </c>
      <c r="D213" t="s">
        <v>10</v>
      </c>
      <c r="E213">
        <v>58013796</v>
      </c>
      <c r="F213">
        <v>38671417.5</v>
      </c>
      <c r="G213">
        <v>3779818.5</v>
      </c>
      <c r="H213">
        <v>6659652</v>
      </c>
    </row>
    <row r="214" spans="1:8" x14ac:dyDescent="0.25">
      <c r="A214" t="s">
        <v>13</v>
      </c>
      <c r="B214" t="s">
        <v>53</v>
      </c>
      <c r="C214" t="str">
        <f t="shared" si="3"/>
        <v>FY15 Reve</v>
      </c>
      <c r="D214" t="s">
        <v>10</v>
      </c>
      <c r="E214">
        <v>50294935.5</v>
      </c>
      <c r="F214">
        <v>34988665.5</v>
      </c>
      <c r="G214">
        <v>3727274.25</v>
      </c>
      <c r="H214">
        <v>5871708.75</v>
      </c>
    </row>
    <row r="215" spans="1:8" x14ac:dyDescent="0.25">
      <c r="A215" t="s">
        <v>14</v>
      </c>
      <c r="B215" t="s">
        <v>54</v>
      </c>
      <c r="C215" t="str">
        <f t="shared" si="3"/>
        <v>FY19 Ryde</v>
      </c>
      <c r="D215" t="s">
        <v>10</v>
      </c>
      <c r="E215">
        <v>21191493</v>
      </c>
      <c r="F215">
        <v>13938699.75</v>
      </c>
      <c r="G215">
        <v>1267643.25</v>
      </c>
      <c r="H215">
        <v>13979.25</v>
      </c>
    </row>
    <row r="216" spans="1:8" x14ac:dyDescent="0.25">
      <c r="A216" t="s">
        <v>8</v>
      </c>
      <c r="B216" t="s">
        <v>54</v>
      </c>
      <c r="C216" t="str">
        <f t="shared" si="3"/>
        <v>FY18 Ryde</v>
      </c>
      <c r="D216" t="s">
        <v>10</v>
      </c>
      <c r="E216">
        <v>21400670.25</v>
      </c>
      <c r="F216">
        <v>14331250.5</v>
      </c>
      <c r="G216">
        <v>1275267</v>
      </c>
      <c r="H216">
        <v>15773.25</v>
      </c>
    </row>
    <row r="217" spans="1:8" x14ac:dyDescent="0.25">
      <c r="A217" t="s">
        <v>11</v>
      </c>
      <c r="B217" t="s">
        <v>54</v>
      </c>
      <c r="C217" t="str">
        <f t="shared" si="3"/>
        <v>FY17 Ryde</v>
      </c>
      <c r="D217" t="s">
        <v>10</v>
      </c>
      <c r="E217">
        <v>33811312.5</v>
      </c>
      <c r="F217">
        <v>14612102.25</v>
      </c>
      <c r="G217">
        <v>1278461.25</v>
      </c>
      <c r="H217">
        <v>14454</v>
      </c>
    </row>
    <row r="218" spans="1:8" x14ac:dyDescent="0.25">
      <c r="A218" t="s">
        <v>12</v>
      </c>
      <c r="B218" t="s">
        <v>54</v>
      </c>
      <c r="C218" t="str">
        <f t="shared" si="3"/>
        <v>FY16 Ryde</v>
      </c>
      <c r="D218" t="s">
        <v>10</v>
      </c>
      <c r="E218">
        <v>20783970.75</v>
      </c>
      <c r="F218">
        <v>14396292</v>
      </c>
      <c r="G218">
        <v>1254337.5</v>
      </c>
      <c r="H218">
        <v>13487.25</v>
      </c>
    </row>
    <row r="219" spans="1:8" x14ac:dyDescent="0.25">
      <c r="A219" t="s">
        <v>13</v>
      </c>
      <c r="B219" t="s">
        <v>54</v>
      </c>
      <c r="C219" t="str">
        <f t="shared" si="3"/>
        <v>FY15 Ryde</v>
      </c>
      <c r="D219" t="s">
        <v>10</v>
      </c>
      <c r="E219">
        <v>20186103</v>
      </c>
      <c r="F219">
        <v>14175710.25</v>
      </c>
      <c r="G219">
        <v>1305732.75</v>
      </c>
      <c r="H219">
        <v>14992.5</v>
      </c>
    </row>
    <row r="220" spans="1:8" x14ac:dyDescent="0.25">
      <c r="A220" t="s">
        <v>19</v>
      </c>
      <c r="B220" t="s">
        <v>54</v>
      </c>
      <c r="C220" t="str">
        <f t="shared" si="3"/>
        <v>FY14 Ryde</v>
      </c>
      <c r="D220" t="s">
        <v>10</v>
      </c>
      <c r="E220">
        <v>19916624.25</v>
      </c>
      <c r="F220">
        <v>14013045</v>
      </c>
      <c r="G220">
        <v>1279041.75</v>
      </c>
      <c r="H220">
        <v>18043.5</v>
      </c>
    </row>
    <row r="221" spans="1:8" x14ac:dyDescent="0.25">
      <c r="A221" t="s">
        <v>14</v>
      </c>
      <c r="B221" t="s">
        <v>55</v>
      </c>
      <c r="C221" t="str">
        <f t="shared" si="3"/>
        <v>FY19 Sain</v>
      </c>
      <c r="D221" t="s">
        <v>10</v>
      </c>
      <c r="E221">
        <v>31688514</v>
      </c>
      <c r="F221">
        <v>23123223.75</v>
      </c>
      <c r="G221">
        <v>2559810</v>
      </c>
      <c r="H221">
        <v>1356744</v>
      </c>
    </row>
    <row r="222" spans="1:8" x14ac:dyDescent="0.25">
      <c r="A222" t="s">
        <v>14</v>
      </c>
      <c r="B222" t="s">
        <v>56</v>
      </c>
      <c r="C222" t="str">
        <f t="shared" si="3"/>
        <v>FY19 Sout</v>
      </c>
      <c r="D222" t="s">
        <v>10</v>
      </c>
      <c r="E222">
        <v>37526250</v>
      </c>
      <c r="F222">
        <v>0</v>
      </c>
      <c r="G222">
        <v>0</v>
      </c>
      <c r="H222">
        <v>0</v>
      </c>
    </row>
    <row r="223" spans="1:8" x14ac:dyDescent="0.25">
      <c r="A223" t="s">
        <v>8</v>
      </c>
      <c r="B223" t="s">
        <v>56</v>
      </c>
      <c r="C223" t="str">
        <f t="shared" si="3"/>
        <v>FY18 Sout</v>
      </c>
      <c r="D223" t="s">
        <v>10</v>
      </c>
      <c r="E223">
        <v>39290250</v>
      </c>
      <c r="F223">
        <v>28312500</v>
      </c>
      <c r="G223">
        <v>3759000</v>
      </c>
      <c r="H223">
        <v>3132000</v>
      </c>
    </row>
    <row r="224" spans="1:8" x14ac:dyDescent="0.25">
      <c r="A224" t="s">
        <v>11</v>
      </c>
      <c r="B224" t="s">
        <v>56</v>
      </c>
      <c r="C224" t="str">
        <f t="shared" si="3"/>
        <v>FY17 Sout</v>
      </c>
      <c r="D224" t="s">
        <v>10</v>
      </c>
      <c r="E224">
        <v>40939500</v>
      </c>
      <c r="F224">
        <v>30572250</v>
      </c>
      <c r="G224">
        <v>3208500</v>
      </c>
      <c r="H224">
        <v>3236250</v>
      </c>
    </row>
    <row r="225" spans="1:8" x14ac:dyDescent="0.25">
      <c r="A225" t="s">
        <v>12</v>
      </c>
      <c r="B225" t="s">
        <v>56</v>
      </c>
      <c r="C225" t="str">
        <f t="shared" si="3"/>
        <v>FY16 Sout</v>
      </c>
      <c r="D225" t="s">
        <v>10</v>
      </c>
      <c r="E225">
        <v>42929250</v>
      </c>
      <c r="F225">
        <v>31912500</v>
      </c>
      <c r="G225">
        <v>2839500</v>
      </c>
      <c r="H225">
        <v>3256500</v>
      </c>
    </row>
    <row r="226" spans="1:8" x14ac:dyDescent="0.25">
      <c r="A226" t="s">
        <v>13</v>
      </c>
      <c r="B226" t="s">
        <v>56</v>
      </c>
      <c r="C226" t="str">
        <f t="shared" si="3"/>
        <v>FY15 Sout</v>
      </c>
      <c r="D226" t="s">
        <v>10</v>
      </c>
      <c r="E226">
        <v>40480500</v>
      </c>
      <c r="F226">
        <v>30910500</v>
      </c>
      <c r="G226">
        <v>2973000</v>
      </c>
      <c r="H226">
        <v>3049500</v>
      </c>
    </row>
    <row r="227" spans="1:8" x14ac:dyDescent="0.25">
      <c r="A227" t="s">
        <v>19</v>
      </c>
      <c r="B227" t="s">
        <v>56</v>
      </c>
      <c r="C227" t="str">
        <f t="shared" si="3"/>
        <v>FY14 Sout</v>
      </c>
      <c r="D227" t="s">
        <v>10</v>
      </c>
      <c r="E227">
        <v>38192250</v>
      </c>
      <c r="F227">
        <v>28764000</v>
      </c>
      <c r="G227">
        <v>2915250</v>
      </c>
      <c r="H227">
        <v>2874000</v>
      </c>
    </row>
    <row r="228" spans="1:8" x14ac:dyDescent="0.25">
      <c r="A228" t="s">
        <v>14</v>
      </c>
      <c r="B228" t="s">
        <v>57</v>
      </c>
      <c r="C228" t="str">
        <f t="shared" si="3"/>
        <v>FY19 St G</v>
      </c>
      <c r="D228" t="s">
        <v>17</v>
      </c>
      <c r="E228">
        <v>0</v>
      </c>
      <c r="F228">
        <v>0</v>
      </c>
      <c r="G228">
        <v>0</v>
      </c>
      <c r="H228">
        <v>0</v>
      </c>
    </row>
    <row r="229" spans="1:8" x14ac:dyDescent="0.25">
      <c r="A229" t="s">
        <v>8</v>
      </c>
      <c r="B229" t="s">
        <v>57</v>
      </c>
      <c r="C229" t="str">
        <f t="shared" si="3"/>
        <v>FY18 St G</v>
      </c>
      <c r="D229" t="s">
        <v>17</v>
      </c>
      <c r="E229">
        <v>26563292.25</v>
      </c>
      <c r="F229">
        <v>22220188.5</v>
      </c>
      <c r="G229">
        <v>910978.5</v>
      </c>
      <c r="H229">
        <v>2202920.25</v>
      </c>
    </row>
    <row r="230" spans="1:8" x14ac:dyDescent="0.25">
      <c r="A230" t="s">
        <v>11</v>
      </c>
      <c r="B230" t="s">
        <v>57</v>
      </c>
      <c r="C230" t="str">
        <f t="shared" si="3"/>
        <v>FY17 St G</v>
      </c>
      <c r="D230" t="s">
        <v>17</v>
      </c>
      <c r="E230">
        <v>27797292.75</v>
      </c>
      <c r="F230">
        <v>23192493</v>
      </c>
      <c r="G230">
        <v>942195</v>
      </c>
      <c r="H230">
        <v>2383842</v>
      </c>
    </row>
    <row r="231" spans="1:8" x14ac:dyDescent="0.25">
      <c r="A231" t="s">
        <v>12</v>
      </c>
      <c r="B231" t="s">
        <v>57</v>
      </c>
      <c r="C231" t="str">
        <f t="shared" si="3"/>
        <v>FY16 St G</v>
      </c>
      <c r="D231" t="s">
        <v>17</v>
      </c>
      <c r="E231">
        <v>30312657</v>
      </c>
      <c r="F231">
        <v>25260816.75</v>
      </c>
      <c r="G231">
        <v>957462</v>
      </c>
      <c r="H231">
        <v>2533952.25</v>
      </c>
    </row>
    <row r="232" spans="1:8" x14ac:dyDescent="0.25">
      <c r="A232" t="s">
        <v>13</v>
      </c>
      <c r="B232" t="s">
        <v>57</v>
      </c>
      <c r="C232" t="str">
        <f t="shared" si="3"/>
        <v>FY15 St G</v>
      </c>
      <c r="D232" t="s">
        <v>17</v>
      </c>
      <c r="E232">
        <v>29484519</v>
      </c>
      <c r="F232">
        <v>24472655.25</v>
      </c>
      <c r="G232">
        <v>971266.5</v>
      </c>
      <c r="H232">
        <v>2376874.5</v>
      </c>
    </row>
    <row r="233" spans="1:8" x14ac:dyDescent="0.25">
      <c r="A233" t="s">
        <v>14</v>
      </c>
      <c r="B233" t="s">
        <v>58</v>
      </c>
      <c r="C233" t="str">
        <f t="shared" si="3"/>
        <v>FY19 St J</v>
      </c>
      <c r="D233" t="s">
        <v>10</v>
      </c>
      <c r="E233">
        <v>0</v>
      </c>
      <c r="F233">
        <v>0</v>
      </c>
      <c r="G233">
        <v>0</v>
      </c>
      <c r="H233">
        <v>0</v>
      </c>
    </row>
    <row r="234" spans="1:8" x14ac:dyDescent="0.25">
      <c r="A234" t="s">
        <v>8</v>
      </c>
      <c r="B234" t="s">
        <v>58</v>
      </c>
      <c r="C234" t="str">
        <f t="shared" si="3"/>
        <v>FY18 St J</v>
      </c>
      <c r="D234" t="s">
        <v>10</v>
      </c>
      <c r="E234">
        <v>37207005.75</v>
      </c>
      <c r="F234">
        <v>27929076.75</v>
      </c>
      <c r="G234">
        <v>7345465.5</v>
      </c>
      <c r="H234">
        <v>0</v>
      </c>
    </row>
    <row r="235" spans="1:8" x14ac:dyDescent="0.25">
      <c r="A235" t="s">
        <v>11</v>
      </c>
      <c r="B235" t="s">
        <v>58</v>
      </c>
      <c r="C235" t="str">
        <f t="shared" si="3"/>
        <v>FY17 St J</v>
      </c>
      <c r="D235" t="s">
        <v>10</v>
      </c>
      <c r="E235">
        <v>36075401.25</v>
      </c>
      <c r="F235">
        <v>27505005</v>
      </c>
      <c r="G235">
        <v>6790319.25</v>
      </c>
      <c r="H235">
        <v>0</v>
      </c>
    </row>
    <row r="236" spans="1:8" x14ac:dyDescent="0.25">
      <c r="A236" t="s">
        <v>12</v>
      </c>
      <c r="B236" t="s">
        <v>58</v>
      </c>
      <c r="C236" t="str">
        <f t="shared" si="3"/>
        <v>FY16 St J</v>
      </c>
      <c r="D236" t="s">
        <v>10</v>
      </c>
      <c r="E236">
        <v>35565919.5</v>
      </c>
      <c r="F236">
        <v>28374446.25</v>
      </c>
      <c r="G236">
        <v>5559298.5</v>
      </c>
      <c r="H236">
        <v>0</v>
      </c>
    </row>
    <row r="237" spans="1:8" x14ac:dyDescent="0.25">
      <c r="A237" t="s">
        <v>13</v>
      </c>
      <c r="B237" t="s">
        <v>58</v>
      </c>
      <c r="C237" t="str">
        <f t="shared" si="3"/>
        <v>FY15 St J</v>
      </c>
      <c r="D237" t="s">
        <v>10</v>
      </c>
      <c r="E237">
        <v>34594414.5</v>
      </c>
      <c r="F237">
        <v>27291630</v>
      </c>
      <c r="G237">
        <v>5725303.5</v>
      </c>
      <c r="H237">
        <v>0</v>
      </c>
    </row>
    <row r="238" spans="1:8" x14ac:dyDescent="0.25">
      <c r="A238" t="s">
        <v>14</v>
      </c>
      <c r="B238" t="s">
        <v>59</v>
      </c>
      <c r="C238" t="str">
        <f t="shared" si="3"/>
        <v>FY19 St M</v>
      </c>
      <c r="D238" t="s">
        <v>10</v>
      </c>
      <c r="E238">
        <v>0</v>
      </c>
      <c r="F238">
        <v>0</v>
      </c>
      <c r="G238">
        <v>0</v>
      </c>
      <c r="H238">
        <v>0</v>
      </c>
    </row>
    <row r="239" spans="1:8" x14ac:dyDescent="0.25">
      <c r="A239" t="s">
        <v>8</v>
      </c>
      <c r="B239" t="s">
        <v>59</v>
      </c>
      <c r="C239" t="str">
        <f t="shared" si="3"/>
        <v>FY18 St M</v>
      </c>
      <c r="D239" t="s">
        <v>10</v>
      </c>
      <c r="E239">
        <v>29204679</v>
      </c>
      <c r="F239">
        <v>23230358.25</v>
      </c>
      <c r="G239">
        <v>2613438</v>
      </c>
      <c r="H239">
        <v>1185323.25</v>
      </c>
    </row>
    <row r="240" spans="1:8" x14ac:dyDescent="0.25">
      <c r="A240" t="s">
        <v>11</v>
      </c>
      <c r="B240" t="s">
        <v>59</v>
      </c>
      <c r="C240" t="str">
        <f t="shared" si="3"/>
        <v>FY17 St M</v>
      </c>
      <c r="D240" t="s">
        <v>10</v>
      </c>
      <c r="E240">
        <v>29811758.25</v>
      </c>
      <c r="F240">
        <v>24017050.5</v>
      </c>
      <c r="G240">
        <v>2560035.75</v>
      </c>
      <c r="H240">
        <v>1111305.75</v>
      </c>
    </row>
    <row r="241" spans="1:8" x14ac:dyDescent="0.25">
      <c r="A241" t="s">
        <v>12</v>
      </c>
      <c r="B241" t="s">
        <v>59</v>
      </c>
      <c r="C241" t="str">
        <f t="shared" si="3"/>
        <v>FY16 St M</v>
      </c>
      <c r="D241" t="s">
        <v>10</v>
      </c>
      <c r="E241">
        <v>29786070</v>
      </c>
      <c r="F241">
        <v>23899262.25</v>
      </c>
      <c r="G241">
        <v>2497375.5</v>
      </c>
      <c r="H241">
        <v>975440.25</v>
      </c>
    </row>
    <row r="242" spans="1:8" x14ac:dyDescent="0.25">
      <c r="A242" t="s">
        <v>13</v>
      </c>
      <c r="B242" t="s">
        <v>59</v>
      </c>
      <c r="C242" t="str">
        <f t="shared" si="3"/>
        <v>FY15 St M</v>
      </c>
      <c r="D242" t="s">
        <v>10</v>
      </c>
      <c r="E242">
        <v>28276289.25</v>
      </c>
      <c r="F242">
        <v>22032643.5</v>
      </c>
      <c r="G242">
        <v>2735271.75</v>
      </c>
      <c r="H242">
        <v>905215.5</v>
      </c>
    </row>
    <row r="243" spans="1:8" x14ac:dyDescent="0.25">
      <c r="A243" t="s">
        <v>14</v>
      </c>
      <c r="B243" t="s">
        <v>60</v>
      </c>
      <c r="C243" t="str">
        <f t="shared" si="3"/>
        <v>FY19 The</v>
      </c>
      <c r="D243" t="s">
        <v>17</v>
      </c>
      <c r="E243">
        <v>0</v>
      </c>
      <c r="F243">
        <v>0</v>
      </c>
      <c r="G243">
        <v>0</v>
      </c>
      <c r="H243">
        <v>0</v>
      </c>
    </row>
    <row r="244" spans="1:8" x14ac:dyDescent="0.25">
      <c r="A244" t="s">
        <v>8</v>
      </c>
      <c r="B244" t="s">
        <v>60</v>
      </c>
      <c r="C244" t="str">
        <f t="shared" si="3"/>
        <v>FY18 The</v>
      </c>
      <c r="D244" t="s">
        <v>17</v>
      </c>
      <c r="E244">
        <v>10825144.5</v>
      </c>
      <c r="F244">
        <v>6178032.75</v>
      </c>
      <c r="G244">
        <v>1997724.75</v>
      </c>
      <c r="H244">
        <v>1559572.5</v>
      </c>
    </row>
    <row r="245" spans="1:8" x14ac:dyDescent="0.25">
      <c r="A245" t="s">
        <v>11</v>
      </c>
      <c r="B245" t="s">
        <v>60</v>
      </c>
      <c r="C245" t="str">
        <f t="shared" si="3"/>
        <v>FY17 The</v>
      </c>
      <c r="D245" t="s">
        <v>17</v>
      </c>
      <c r="E245">
        <v>10752138.75</v>
      </c>
      <c r="F245">
        <v>5975046</v>
      </c>
      <c r="G245">
        <v>2068391.25</v>
      </c>
      <c r="H245">
        <v>1564964.25</v>
      </c>
    </row>
    <row r="246" spans="1:8" x14ac:dyDescent="0.25">
      <c r="A246" t="s">
        <v>12</v>
      </c>
      <c r="B246" t="s">
        <v>60</v>
      </c>
      <c r="C246" t="str">
        <f t="shared" si="3"/>
        <v>FY16 The</v>
      </c>
      <c r="D246" t="s">
        <v>17</v>
      </c>
      <c r="E246">
        <v>10492737</v>
      </c>
      <c r="F246">
        <v>5944572.75</v>
      </c>
      <c r="G246">
        <v>2077953</v>
      </c>
      <c r="H246">
        <v>1501488.75</v>
      </c>
    </row>
    <row r="247" spans="1:8" x14ac:dyDescent="0.25">
      <c r="A247" t="s">
        <v>13</v>
      </c>
      <c r="B247" t="s">
        <v>60</v>
      </c>
      <c r="C247" t="str">
        <f t="shared" si="3"/>
        <v>FY15 The</v>
      </c>
      <c r="D247" t="s">
        <v>17</v>
      </c>
      <c r="E247">
        <v>10610011.5</v>
      </c>
      <c r="F247">
        <v>6067553.25</v>
      </c>
      <c r="G247">
        <v>2173054.5</v>
      </c>
      <c r="H247">
        <v>1338329.25</v>
      </c>
    </row>
    <row r="248" spans="1:8" x14ac:dyDescent="0.25">
      <c r="A248" t="s">
        <v>14</v>
      </c>
      <c r="B248" t="s">
        <v>60</v>
      </c>
      <c r="C248" t="str">
        <f t="shared" si="3"/>
        <v>FY19 The</v>
      </c>
      <c r="D248" t="s">
        <v>17</v>
      </c>
      <c r="E248">
        <v>0</v>
      </c>
      <c r="F248">
        <v>0</v>
      </c>
      <c r="G248">
        <v>0</v>
      </c>
      <c r="H248">
        <v>0</v>
      </c>
    </row>
    <row r="249" spans="1:8" x14ac:dyDescent="0.25">
      <c r="A249" t="s">
        <v>8</v>
      </c>
      <c r="B249" t="s">
        <v>60</v>
      </c>
      <c r="C249" t="str">
        <f t="shared" si="3"/>
        <v>FY18 The</v>
      </c>
      <c r="D249" t="s">
        <v>17</v>
      </c>
      <c r="E249">
        <v>5937963.75</v>
      </c>
      <c r="F249">
        <v>3110445</v>
      </c>
      <c r="G249">
        <v>1559502</v>
      </c>
      <c r="H249">
        <v>44315.25</v>
      </c>
    </row>
    <row r="250" spans="1:8" x14ac:dyDescent="0.25">
      <c r="A250" t="s">
        <v>11</v>
      </c>
      <c r="B250" t="s">
        <v>60</v>
      </c>
      <c r="C250" t="str">
        <f t="shared" si="3"/>
        <v>FY17 The</v>
      </c>
      <c r="D250" t="s">
        <v>17</v>
      </c>
      <c r="E250">
        <v>5461024.5</v>
      </c>
      <c r="F250">
        <v>3149644.5</v>
      </c>
      <c r="G250">
        <v>1070374.5</v>
      </c>
      <c r="H250">
        <v>60620.25</v>
      </c>
    </row>
    <row r="251" spans="1:8" x14ac:dyDescent="0.25">
      <c r="A251" t="s">
        <v>12</v>
      </c>
      <c r="B251" t="s">
        <v>60</v>
      </c>
      <c r="C251" t="str">
        <f t="shared" si="3"/>
        <v>FY16 The</v>
      </c>
      <c r="D251" t="s">
        <v>17</v>
      </c>
      <c r="E251">
        <v>5969296.5</v>
      </c>
      <c r="F251">
        <v>3581205.75</v>
      </c>
      <c r="G251">
        <v>1077768</v>
      </c>
      <c r="H251">
        <v>197992.5</v>
      </c>
    </row>
    <row r="252" spans="1:8" x14ac:dyDescent="0.25">
      <c r="A252" t="s">
        <v>13</v>
      </c>
      <c r="B252" t="s">
        <v>60</v>
      </c>
      <c r="C252" t="str">
        <f t="shared" si="3"/>
        <v>FY15 The</v>
      </c>
      <c r="D252" t="s">
        <v>17</v>
      </c>
      <c r="E252">
        <v>6621657.75</v>
      </c>
      <c r="F252">
        <v>4045704</v>
      </c>
      <c r="G252">
        <v>1133685.75</v>
      </c>
      <c r="H252">
        <v>335528.25</v>
      </c>
    </row>
    <row r="253" spans="1:8" x14ac:dyDescent="0.25">
      <c r="A253" t="s">
        <v>14</v>
      </c>
      <c r="B253" t="s">
        <v>61</v>
      </c>
      <c r="C253" t="str">
        <f t="shared" si="3"/>
        <v>FY19 Tunc</v>
      </c>
      <c r="D253" t="s">
        <v>10</v>
      </c>
      <c r="E253">
        <v>37962628.5</v>
      </c>
      <c r="F253">
        <v>28254087</v>
      </c>
      <c r="G253">
        <v>0</v>
      </c>
      <c r="H253">
        <v>0</v>
      </c>
    </row>
    <row r="254" spans="1:8" x14ac:dyDescent="0.25">
      <c r="A254" t="s">
        <v>8</v>
      </c>
      <c r="B254" t="s">
        <v>61</v>
      </c>
      <c r="C254" t="str">
        <f t="shared" si="3"/>
        <v>FY18 Tunc</v>
      </c>
      <c r="D254" t="s">
        <v>10</v>
      </c>
      <c r="E254">
        <v>37207005.75</v>
      </c>
      <c r="F254">
        <v>27929076.75</v>
      </c>
      <c r="G254">
        <v>0</v>
      </c>
      <c r="H254">
        <v>0</v>
      </c>
    </row>
    <row r="255" spans="1:8" x14ac:dyDescent="0.25">
      <c r="A255" t="s">
        <v>11</v>
      </c>
      <c r="B255" t="s">
        <v>61</v>
      </c>
      <c r="C255" t="str">
        <f t="shared" si="3"/>
        <v>FY17 Tunc</v>
      </c>
      <c r="D255" t="s">
        <v>10</v>
      </c>
      <c r="E255">
        <v>36075401.25</v>
      </c>
      <c r="F255">
        <v>27505005</v>
      </c>
      <c r="G255">
        <v>0</v>
      </c>
      <c r="H255">
        <v>0</v>
      </c>
    </row>
    <row r="256" spans="1:8" x14ac:dyDescent="0.25">
      <c r="A256" t="s">
        <v>14</v>
      </c>
      <c r="B256" t="s">
        <v>62</v>
      </c>
      <c r="C256" t="str">
        <f t="shared" si="3"/>
        <v>FY19 Viki</v>
      </c>
      <c r="D256" t="s">
        <v>10</v>
      </c>
      <c r="E256">
        <v>25570286.25</v>
      </c>
      <c r="F256">
        <v>18086413.5</v>
      </c>
      <c r="G256">
        <v>0</v>
      </c>
      <c r="H256">
        <v>0</v>
      </c>
    </row>
    <row r="257" spans="1:8" x14ac:dyDescent="0.25">
      <c r="A257" t="s">
        <v>8</v>
      </c>
      <c r="B257" t="s">
        <v>62</v>
      </c>
      <c r="C257" t="str">
        <f t="shared" si="3"/>
        <v>FY18 Viki</v>
      </c>
      <c r="D257" t="s">
        <v>10</v>
      </c>
      <c r="E257">
        <v>24457662.75</v>
      </c>
      <c r="F257">
        <v>18514551.75</v>
      </c>
      <c r="G257">
        <v>0</v>
      </c>
      <c r="H257">
        <v>0</v>
      </c>
    </row>
    <row r="258" spans="1:8" x14ac:dyDescent="0.25">
      <c r="A258" t="s">
        <v>11</v>
      </c>
      <c r="B258" t="s">
        <v>62</v>
      </c>
      <c r="C258" t="str">
        <f t="shared" si="3"/>
        <v>FY17 Viki</v>
      </c>
      <c r="D258" t="s">
        <v>10</v>
      </c>
      <c r="E258">
        <v>24668649</v>
      </c>
      <c r="F258">
        <v>18395415</v>
      </c>
      <c r="G258">
        <v>6273234</v>
      </c>
      <c r="H258">
        <v>0</v>
      </c>
    </row>
    <row r="259" spans="1:8" x14ac:dyDescent="0.25">
      <c r="A259" t="s">
        <v>12</v>
      </c>
      <c r="B259" t="s">
        <v>62</v>
      </c>
      <c r="C259" t="str">
        <f t="shared" ref="C259:C301" si="4">A259&amp; " " &amp;B259</f>
        <v>FY16 Viki</v>
      </c>
      <c r="D259" t="s">
        <v>10</v>
      </c>
      <c r="E259">
        <v>25162354.5</v>
      </c>
      <c r="F259">
        <v>18777647.25</v>
      </c>
      <c r="G259">
        <v>6384707.25</v>
      </c>
      <c r="H259">
        <v>0</v>
      </c>
    </row>
    <row r="260" spans="1:8" x14ac:dyDescent="0.25">
      <c r="A260" t="s">
        <v>13</v>
      </c>
      <c r="B260" t="s">
        <v>62</v>
      </c>
      <c r="C260" t="str">
        <f t="shared" si="4"/>
        <v>FY15 Viki</v>
      </c>
      <c r="D260" t="s">
        <v>10</v>
      </c>
      <c r="E260">
        <v>25170565.5</v>
      </c>
      <c r="F260">
        <v>18397347</v>
      </c>
      <c r="G260">
        <v>6773218.5</v>
      </c>
      <c r="H260">
        <v>0</v>
      </c>
    </row>
    <row r="261" spans="1:8" x14ac:dyDescent="0.25">
      <c r="A261" t="s">
        <v>19</v>
      </c>
      <c r="B261" t="s">
        <v>62</v>
      </c>
      <c r="C261" t="str">
        <f t="shared" si="4"/>
        <v>FY14 Viki</v>
      </c>
      <c r="D261" t="s">
        <v>10</v>
      </c>
      <c r="E261">
        <v>25218415.5</v>
      </c>
      <c r="F261">
        <v>19013418.75</v>
      </c>
      <c r="G261">
        <v>6204996.75</v>
      </c>
      <c r="H261">
        <v>0</v>
      </c>
    </row>
    <row r="262" spans="1:8" x14ac:dyDescent="0.25">
      <c r="A262" t="s">
        <v>14</v>
      </c>
      <c r="B262" t="s">
        <v>63</v>
      </c>
      <c r="C262" t="str">
        <f t="shared" si="4"/>
        <v>FY19 Wari</v>
      </c>
      <c r="D262" t="s">
        <v>10</v>
      </c>
      <c r="E262">
        <v>13438310.25</v>
      </c>
      <c r="F262">
        <v>6968411.25</v>
      </c>
      <c r="G262">
        <v>2349735</v>
      </c>
      <c r="H262">
        <v>2259306.75</v>
      </c>
    </row>
    <row r="263" spans="1:8" x14ac:dyDescent="0.25">
      <c r="A263" t="s">
        <v>8</v>
      </c>
      <c r="B263" t="s">
        <v>63</v>
      </c>
      <c r="C263" t="str">
        <f t="shared" si="4"/>
        <v>FY18 Wari</v>
      </c>
      <c r="D263" t="s">
        <v>10</v>
      </c>
      <c r="E263">
        <v>12831048</v>
      </c>
      <c r="F263">
        <v>6740480.25</v>
      </c>
      <c r="G263">
        <v>2144223.75</v>
      </c>
      <c r="H263">
        <v>2219601</v>
      </c>
    </row>
    <row r="264" spans="1:8" x14ac:dyDescent="0.25">
      <c r="A264" t="s">
        <v>11</v>
      </c>
      <c r="B264" t="s">
        <v>63</v>
      </c>
      <c r="C264" t="str">
        <f t="shared" si="4"/>
        <v>FY17 Wari</v>
      </c>
      <c r="D264" t="s">
        <v>10</v>
      </c>
      <c r="E264">
        <v>13376466</v>
      </c>
      <c r="F264">
        <v>7369474.5</v>
      </c>
      <c r="G264">
        <v>2135405.25</v>
      </c>
      <c r="H264">
        <v>2249810.25</v>
      </c>
    </row>
    <row r="265" spans="1:8" x14ac:dyDescent="0.25">
      <c r="A265" t="s">
        <v>12</v>
      </c>
      <c r="B265" t="s">
        <v>63</v>
      </c>
      <c r="C265" t="str">
        <f t="shared" si="4"/>
        <v>FY16 Wari</v>
      </c>
      <c r="D265" t="s">
        <v>10</v>
      </c>
      <c r="E265">
        <v>13306163.25</v>
      </c>
      <c r="F265">
        <v>7309284.75</v>
      </c>
      <c r="G265">
        <v>2242080</v>
      </c>
      <c r="H265">
        <v>2189158.5</v>
      </c>
    </row>
    <row r="266" spans="1:8" x14ac:dyDescent="0.25">
      <c r="A266" t="s">
        <v>13</v>
      </c>
      <c r="B266" t="s">
        <v>63</v>
      </c>
      <c r="C266" t="str">
        <f t="shared" si="4"/>
        <v>FY15 Wari</v>
      </c>
      <c r="D266" t="s">
        <v>10</v>
      </c>
      <c r="E266">
        <v>13105064.25</v>
      </c>
      <c r="F266">
        <v>7078158</v>
      </c>
      <c r="G266">
        <v>2177568</v>
      </c>
      <c r="H266">
        <v>1937464.5</v>
      </c>
    </row>
    <row r="267" spans="1:8" x14ac:dyDescent="0.25">
      <c r="A267" t="s">
        <v>14</v>
      </c>
      <c r="B267" t="s">
        <v>64</v>
      </c>
      <c r="C267" t="str">
        <f t="shared" si="4"/>
        <v>FY19 Went</v>
      </c>
      <c r="D267" t="s">
        <v>17</v>
      </c>
      <c r="E267">
        <v>0</v>
      </c>
      <c r="F267">
        <v>0</v>
      </c>
      <c r="G267">
        <v>0</v>
      </c>
      <c r="H267">
        <v>0</v>
      </c>
    </row>
    <row r="268" spans="1:8" x14ac:dyDescent="0.25">
      <c r="A268" t="s">
        <v>8</v>
      </c>
      <c r="B268" t="s">
        <v>64</v>
      </c>
      <c r="C268" t="str">
        <f t="shared" si="4"/>
        <v>FY18 Went</v>
      </c>
      <c r="D268" t="s">
        <v>17</v>
      </c>
      <c r="E268">
        <v>47988631.5</v>
      </c>
      <c r="F268">
        <v>339694.5</v>
      </c>
      <c r="G268">
        <v>3782629.5</v>
      </c>
      <c r="H268">
        <v>6418226.25</v>
      </c>
    </row>
    <row r="269" spans="1:8" x14ac:dyDescent="0.25">
      <c r="A269" t="s">
        <v>11</v>
      </c>
      <c r="B269" t="s">
        <v>64</v>
      </c>
      <c r="C269" t="str">
        <f t="shared" si="4"/>
        <v>FY17 Went</v>
      </c>
      <c r="D269" t="s">
        <v>17</v>
      </c>
      <c r="E269">
        <v>52814737.5</v>
      </c>
      <c r="F269">
        <v>379039.5</v>
      </c>
      <c r="G269">
        <v>4160601.75</v>
      </c>
      <c r="H269">
        <v>7158504</v>
      </c>
    </row>
    <row r="270" spans="1:8" x14ac:dyDescent="0.25">
      <c r="A270" t="s">
        <v>12</v>
      </c>
      <c r="B270" t="s">
        <v>64</v>
      </c>
      <c r="C270" t="str">
        <f t="shared" si="4"/>
        <v>FY16 Went</v>
      </c>
      <c r="D270" t="s">
        <v>17</v>
      </c>
      <c r="E270">
        <v>51457823.25</v>
      </c>
      <c r="F270">
        <v>411091.5</v>
      </c>
      <c r="G270">
        <v>3949973.25</v>
      </c>
      <c r="H270">
        <v>6935529.75</v>
      </c>
    </row>
    <row r="271" spans="1:8" x14ac:dyDescent="0.25">
      <c r="A271" t="s">
        <v>13</v>
      </c>
      <c r="B271" t="s">
        <v>64</v>
      </c>
      <c r="C271" t="str">
        <f t="shared" si="4"/>
        <v>FY15 Went</v>
      </c>
      <c r="D271" t="s">
        <v>17</v>
      </c>
      <c r="E271">
        <v>58776611.25</v>
      </c>
      <c r="F271">
        <v>570142.5</v>
      </c>
      <c r="G271">
        <v>3771769.5</v>
      </c>
      <c r="H271">
        <v>6234335.25</v>
      </c>
    </row>
    <row r="272" spans="1:8" x14ac:dyDescent="0.25">
      <c r="A272" t="s">
        <v>14</v>
      </c>
      <c r="B272" t="s">
        <v>65</v>
      </c>
      <c r="C272" t="str">
        <f t="shared" si="4"/>
        <v>FY19 West</v>
      </c>
      <c r="D272" t="s">
        <v>10</v>
      </c>
      <c r="E272">
        <v>19323025.5</v>
      </c>
      <c r="F272">
        <v>9868885.5</v>
      </c>
      <c r="G272">
        <v>2740361.25</v>
      </c>
      <c r="H272">
        <v>2662528.5</v>
      </c>
    </row>
    <row r="273" spans="1:8" x14ac:dyDescent="0.25">
      <c r="A273" t="s">
        <v>8</v>
      </c>
      <c r="B273" t="s">
        <v>65</v>
      </c>
      <c r="C273" t="str">
        <f t="shared" si="4"/>
        <v>FY18 West</v>
      </c>
      <c r="D273" t="s">
        <v>10</v>
      </c>
      <c r="E273">
        <v>18714909</v>
      </c>
      <c r="F273">
        <v>9867384.75</v>
      </c>
      <c r="G273">
        <v>2476350</v>
      </c>
      <c r="H273">
        <v>2594664</v>
      </c>
    </row>
    <row r="274" spans="1:8" x14ac:dyDescent="0.25">
      <c r="A274" t="s">
        <v>11</v>
      </c>
      <c r="B274" t="s">
        <v>65</v>
      </c>
      <c r="C274" t="str">
        <f t="shared" si="4"/>
        <v>FY17 West</v>
      </c>
      <c r="D274" t="s">
        <v>10</v>
      </c>
      <c r="E274">
        <v>16623636.75</v>
      </c>
      <c r="F274">
        <v>9721327.5</v>
      </c>
      <c r="G274">
        <v>2151729.75</v>
      </c>
      <c r="H274">
        <v>2316948.75</v>
      </c>
    </row>
    <row r="275" spans="1:8" x14ac:dyDescent="0.25">
      <c r="A275" t="s">
        <v>12</v>
      </c>
      <c r="B275" t="s">
        <v>65</v>
      </c>
      <c r="C275" t="str">
        <f t="shared" si="4"/>
        <v>FY16 West</v>
      </c>
      <c r="D275" t="s">
        <v>10</v>
      </c>
      <c r="E275">
        <v>15622788</v>
      </c>
      <c r="F275">
        <v>9235188.75</v>
      </c>
      <c r="G275">
        <v>2080013.25</v>
      </c>
      <c r="H275">
        <v>2283879.75</v>
      </c>
    </row>
    <row r="276" spans="1:8" x14ac:dyDescent="0.25">
      <c r="A276" t="s">
        <v>13</v>
      </c>
      <c r="B276" t="s">
        <v>65</v>
      </c>
      <c r="C276" t="str">
        <f t="shared" si="4"/>
        <v>FY15 West</v>
      </c>
      <c r="D276" t="s">
        <v>10</v>
      </c>
      <c r="E276">
        <v>15281751</v>
      </c>
      <c r="F276">
        <v>8914024.5</v>
      </c>
      <c r="G276">
        <v>2117274.75</v>
      </c>
      <c r="H276">
        <v>2327193.75</v>
      </c>
    </row>
    <row r="277" spans="1:8" x14ac:dyDescent="0.25">
      <c r="A277" t="s">
        <v>8</v>
      </c>
      <c r="B277" t="s">
        <v>65</v>
      </c>
      <c r="C277" t="str">
        <f t="shared" si="4"/>
        <v>FY18 West</v>
      </c>
      <c r="D277" t="s">
        <v>17</v>
      </c>
      <c r="E277">
        <v>52813831.5</v>
      </c>
      <c r="F277">
        <v>34998898.5</v>
      </c>
      <c r="G277">
        <v>6123522.75</v>
      </c>
      <c r="H277">
        <v>7765086</v>
      </c>
    </row>
    <row r="278" spans="1:8" x14ac:dyDescent="0.25">
      <c r="A278" t="s">
        <v>11</v>
      </c>
      <c r="B278" t="s">
        <v>65</v>
      </c>
      <c r="C278" t="str">
        <f t="shared" si="4"/>
        <v>FY17 West</v>
      </c>
      <c r="D278" t="s">
        <v>17</v>
      </c>
      <c r="E278">
        <v>49305177</v>
      </c>
      <c r="F278">
        <v>32922078.75</v>
      </c>
      <c r="G278">
        <v>5559789.75</v>
      </c>
      <c r="H278">
        <v>7296828.75</v>
      </c>
    </row>
    <row r="279" spans="1:8" x14ac:dyDescent="0.25">
      <c r="A279" t="s">
        <v>12</v>
      </c>
      <c r="B279" t="s">
        <v>65</v>
      </c>
      <c r="C279" t="str">
        <f t="shared" si="4"/>
        <v>FY16 West</v>
      </c>
      <c r="D279" t="s">
        <v>17</v>
      </c>
      <c r="E279">
        <v>47757190.5</v>
      </c>
      <c r="F279">
        <v>31689318</v>
      </c>
      <c r="G279">
        <v>5480581.5</v>
      </c>
      <c r="H279">
        <v>7068695.25</v>
      </c>
    </row>
    <row r="280" spans="1:8" x14ac:dyDescent="0.25">
      <c r="A280" t="s">
        <v>13</v>
      </c>
      <c r="B280" t="s">
        <v>65</v>
      </c>
      <c r="C280" t="str">
        <f t="shared" si="4"/>
        <v>FY15 West</v>
      </c>
      <c r="D280" t="s">
        <v>17</v>
      </c>
      <c r="E280">
        <v>45899616</v>
      </c>
      <c r="F280">
        <v>30763230</v>
      </c>
      <c r="G280">
        <v>5200878</v>
      </c>
      <c r="H280">
        <v>6653802</v>
      </c>
    </row>
    <row r="281" spans="1:8" x14ac:dyDescent="0.25">
      <c r="A281" t="s">
        <v>14</v>
      </c>
      <c r="B281" t="s">
        <v>65</v>
      </c>
      <c r="C281" t="str">
        <f t="shared" si="4"/>
        <v>FY19 West</v>
      </c>
      <c r="D281" t="s">
        <v>17</v>
      </c>
      <c r="E281">
        <v>0</v>
      </c>
      <c r="F281">
        <v>0</v>
      </c>
      <c r="G281">
        <v>0</v>
      </c>
      <c r="H281">
        <v>0</v>
      </c>
    </row>
    <row r="282" spans="1:8" x14ac:dyDescent="0.25">
      <c r="A282" t="s">
        <v>14</v>
      </c>
      <c r="B282" t="s">
        <v>65</v>
      </c>
      <c r="C282" t="str">
        <f t="shared" si="4"/>
        <v>FY19 West</v>
      </c>
      <c r="D282" t="s">
        <v>10</v>
      </c>
      <c r="E282">
        <v>16322921.25</v>
      </c>
      <c r="F282">
        <v>12704103.75</v>
      </c>
      <c r="G282">
        <v>1810576.5</v>
      </c>
      <c r="H282">
        <v>1583509.5</v>
      </c>
    </row>
    <row r="283" spans="1:8" x14ac:dyDescent="0.25">
      <c r="A283" t="s">
        <v>8</v>
      </c>
      <c r="B283" t="s">
        <v>65</v>
      </c>
      <c r="C283" t="str">
        <f t="shared" si="4"/>
        <v>FY18 West</v>
      </c>
      <c r="D283" t="s">
        <v>10</v>
      </c>
      <c r="E283">
        <v>16667901.75</v>
      </c>
      <c r="F283">
        <v>12896532.75</v>
      </c>
      <c r="G283">
        <v>1959246.75</v>
      </c>
      <c r="H283">
        <v>1598175.75</v>
      </c>
    </row>
    <row r="284" spans="1:8" x14ac:dyDescent="0.25">
      <c r="A284" t="s">
        <v>11</v>
      </c>
      <c r="B284" t="s">
        <v>65</v>
      </c>
      <c r="C284" t="str">
        <f t="shared" si="4"/>
        <v>FY17 West</v>
      </c>
      <c r="D284" t="s">
        <v>10</v>
      </c>
      <c r="E284">
        <v>17910857.25</v>
      </c>
      <c r="F284">
        <v>13556359.5</v>
      </c>
      <c r="G284">
        <v>2459844.75</v>
      </c>
      <c r="H284">
        <v>1672965</v>
      </c>
    </row>
    <row r="285" spans="1:8" x14ac:dyDescent="0.25">
      <c r="A285" t="s">
        <v>12</v>
      </c>
      <c r="B285" t="s">
        <v>65</v>
      </c>
      <c r="C285" t="str">
        <f t="shared" si="4"/>
        <v>FY16 West</v>
      </c>
      <c r="D285" t="s">
        <v>10</v>
      </c>
      <c r="E285">
        <v>19518171.75</v>
      </c>
      <c r="F285">
        <v>14664441.75</v>
      </c>
      <c r="G285">
        <v>3049931.25</v>
      </c>
      <c r="H285">
        <v>1566161.25</v>
      </c>
    </row>
    <row r="286" spans="1:8" x14ac:dyDescent="0.25">
      <c r="A286" t="s">
        <v>13</v>
      </c>
      <c r="B286" t="s">
        <v>65</v>
      </c>
      <c r="C286" t="str">
        <f t="shared" si="4"/>
        <v>FY15 West</v>
      </c>
      <c r="D286" t="s">
        <v>10</v>
      </c>
      <c r="E286">
        <v>19409540.25</v>
      </c>
      <c r="F286">
        <v>14874784.5</v>
      </c>
      <c r="G286">
        <v>2941701.75</v>
      </c>
      <c r="H286">
        <v>1397496</v>
      </c>
    </row>
    <row r="287" spans="1:8" x14ac:dyDescent="0.25">
      <c r="A287" t="s">
        <v>19</v>
      </c>
      <c r="B287" t="s">
        <v>65</v>
      </c>
      <c r="C287" t="str">
        <f t="shared" si="4"/>
        <v>FY14 West</v>
      </c>
      <c r="D287" t="s">
        <v>10</v>
      </c>
      <c r="E287">
        <v>16636526.25</v>
      </c>
      <c r="F287">
        <v>13477284.75</v>
      </c>
      <c r="G287">
        <v>2202930.75</v>
      </c>
      <c r="H287">
        <v>809679.75</v>
      </c>
    </row>
    <row r="288" spans="1:8" x14ac:dyDescent="0.25">
      <c r="A288" t="s">
        <v>14</v>
      </c>
      <c r="B288" t="s">
        <v>66</v>
      </c>
      <c r="C288" t="str">
        <f t="shared" si="4"/>
        <v>FY19 Wind</v>
      </c>
      <c r="D288" t="s">
        <v>17</v>
      </c>
      <c r="E288">
        <v>0</v>
      </c>
      <c r="F288">
        <v>0</v>
      </c>
      <c r="G288">
        <v>0</v>
      </c>
      <c r="H288">
        <v>0</v>
      </c>
    </row>
    <row r="289" spans="1:8" x14ac:dyDescent="0.25">
      <c r="A289" t="s">
        <v>8</v>
      </c>
      <c r="B289" t="s">
        <v>66</v>
      </c>
      <c r="C289" t="str">
        <f t="shared" si="4"/>
        <v>FY18 Wind</v>
      </c>
      <c r="D289" t="s">
        <v>17</v>
      </c>
      <c r="E289">
        <v>4141761</v>
      </c>
      <c r="F289">
        <v>1803746.25</v>
      </c>
      <c r="G289">
        <v>885343.5</v>
      </c>
      <c r="H289">
        <v>771729</v>
      </c>
    </row>
    <row r="290" spans="1:8" x14ac:dyDescent="0.25">
      <c r="A290" t="s">
        <v>11</v>
      </c>
      <c r="B290" t="s">
        <v>66</v>
      </c>
      <c r="C290" t="str">
        <f t="shared" si="4"/>
        <v>FY17 Wind</v>
      </c>
      <c r="D290" t="s">
        <v>17</v>
      </c>
      <c r="E290">
        <v>4705639.5</v>
      </c>
      <c r="F290">
        <v>1791176.25</v>
      </c>
      <c r="G290">
        <v>1006200.75</v>
      </c>
      <c r="H290">
        <v>947259</v>
      </c>
    </row>
    <row r="291" spans="1:8" x14ac:dyDescent="0.25">
      <c r="A291" t="s">
        <v>12</v>
      </c>
      <c r="B291" t="s">
        <v>66</v>
      </c>
      <c r="C291" t="str">
        <f t="shared" si="4"/>
        <v>FY16 Wind</v>
      </c>
      <c r="D291" t="s">
        <v>17</v>
      </c>
      <c r="E291">
        <v>4582402.5</v>
      </c>
      <c r="F291">
        <v>1874543.25</v>
      </c>
      <c r="G291">
        <v>1060176.75</v>
      </c>
      <c r="H291">
        <v>955008.75</v>
      </c>
    </row>
    <row r="292" spans="1:8" x14ac:dyDescent="0.25">
      <c r="A292" t="s">
        <v>13</v>
      </c>
      <c r="B292" t="s">
        <v>66</v>
      </c>
      <c r="C292" t="str">
        <f t="shared" si="4"/>
        <v>FY15 Wind</v>
      </c>
      <c r="D292" t="s">
        <v>17</v>
      </c>
      <c r="E292">
        <v>4344700.5</v>
      </c>
      <c r="F292">
        <v>1910760</v>
      </c>
      <c r="G292">
        <v>1113070.5</v>
      </c>
      <c r="H292">
        <v>928397.25</v>
      </c>
    </row>
    <row r="293" spans="1:8" x14ac:dyDescent="0.25">
      <c r="A293" t="s">
        <v>14</v>
      </c>
      <c r="B293" t="s">
        <v>67</v>
      </c>
      <c r="C293" t="str">
        <f t="shared" si="4"/>
        <v>FY19 Woon</v>
      </c>
      <c r="D293" t="s">
        <v>17</v>
      </c>
      <c r="E293">
        <v>0</v>
      </c>
      <c r="F293">
        <v>0</v>
      </c>
      <c r="G293">
        <v>0</v>
      </c>
      <c r="H293">
        <v>0</v>
      </c>
    </row>
    <row r="294" spans="1:8" x14ac:dyDescent="0.25">
      <c r="A294" t="s">
        <v>8</v>
      </c>
      <c r="B294" t="s">
        <v>67</v>
      </c>
      <c r="C294" t="str">
        <f t="shared" si="4"/>
        <v>FY18 Woon</v>
      </c>
      <c r="D294" t="s">
        <v>17</v>
      </c>
      <c r="E294">
        <v>7738701</v>
      </c>
      <c r="F294">
        <v>3907406.25</v>
      </c>
      <c r="G294">
        <v>1511451</v>
      </c>
      <c r="H294">
        <v>1538222.25</v>
      </c>
    </row>
    <row r="295" spans="1:8" x14ac:dyDescent="0.25">
      <c r="A295" t="s">
        <v>11</v>
      </c>
      <c r="B295" t="s">
        <v>67</v>
      </c>
      <c r="C295" t="str">
        <f t="shared" si="4"/>
        <v>FY17 Woon</v>
      </c>
      <c r="D295" t="s">
        <v>17</v>
      </c>
      <c r="E295">
        <v>7171230.75</v>
      </c>
      <c r="F295">
        <v>3671247.75</v>
      </c>
      <c r="G295">
        <v>1355405.25</v>
      </c>
      <c r="H295">
        <v>1381539</v>
      </c>
    </row>
    <row r="296" spans="1:8" x14ac:dyDescent="0.25">
      <c r="A296" t="s">
        <v>12</v>
      </c>
      <c r="B296" t="s">
        <v>67</v>
      </c>
      <c r="C296" t="str">
        <f t="shared" si="4"/>
        <v>FY16 Woon</v>
      </c>
      <c r="D296" t="s">
        <v>17</v>
      </c>
      <c r="E296">
        <v>7393155</v>
      </c>
      <c r="F296">
        <v>3886998</v>
      </c>
      <c r="G296">
        <v>1417878</v>
      </c>
      <c r="H296">
        <v>1318659</v>
      </c>
    </row>
    <row r="297" spans="1:8" x14ac:dyDescent="0.25">
      <c r="A297" t="s">
        <v>14</v>
      </c>
      <c r="B297" t="s">
        <v>68</v>
      </c>
      <c r="C297" t="str">
        <f t="shared" si="4"/>
        <v>FY19 Wyon</v>
      </c>
      <c r="D297" t="s">
        <v>10</v>
      </c>
      <c r="E297">
        <v>43280834.25</v>
      </c>
      <c r="F297">
        <v>26410064.25</v>
      </c>
      <c r="G297">
        <v>11812587</v>
      </c>
      <c r="H297">
        <v>50484.75</v>
      </c>
    </row>
    <row r="298" spans="1:8" x14ac:dyDescent="0.25">
      <c r="A298" t="s">
        <v>8</v>
      </c>
      <c r="B298" t="s">
        <v>68</v>
      </c>
      <c r="C298" t="str">
        <f t="shared" si="4"/>
        <v>FY18 Wyon</v>
      </c>
      <c r="D298" t="s">
        <v>10</v>
      </c>
      <c r="E298">
        <v>44363199.75</v>
      </c>
      <c r="F298">
        <v>26901366.75</v>
      </c>
      <c r="G298">
        <v>11677799.25</v>
      </c>
      <c r="H298">
        <v>457543.5</v>
      </c>
    </row>
    <row r="299" spans="1:8" x14ac:dyDescent="0.25">
      <c r="A299" t="s">
        <v>11</v>
      </c>
      <c r="B299" t="s">
        <v>68</v>
      </c>
      <c r="C299" t="str">
        <f t="shared" si="4"/>
        <v>FY17 Wyon</v>
      </c>
      <c r="D299" t="s">
        <v>10</v>
      </c>
      <c r="E299">
        <v>46335481.5</v>
      </c>
      <c r="F299">
        <v>27398069.25</v>
      </c>
      <c r="G299">
        <v>11260149</v>
      </c>
      <c r="H299">
        <v>2661003</v>
      </c>
    </row>
    <row r="300" spans="1:8" x14ac:dyDescent="0.25">
      <c r="A300" t="s">
        <v>12</v>
      </c>
      <c r="B300" t="s">
        <v>68</v>
      </c>
      <c r="C300" t="str">
        <f t="shared" si="4"/>
        <v>FY16 Wyon</v>
      </c>
      <c r="D300" t="s">
        <v>10</v>
      </c>
      <c r="E300">
        <v>50377633.5</v>
      </c>
      <c r="F300">
        <v>26359413</v>
      </c>
      <c r="G300">
        <v>10187882.25</v>
      </c>
      <c r="H300">
        <v>3683501.25</v>
      </c>
    </row>
    <row r="301" spans="1:8" x14ac:dyDescent="0.25">
      <c r="A301" t="s">
        <v>13</v>
      </c>
      <c r="B301" t="s">
        <v>68</v>
      </c>
      <c r="C301" t="str">
        <f t="shared" si="4"/>
        <v>FY15 Wyon</v>
      </c>
      <c r="D301" t="s">
        <v>10</v>
      </c>
      <c r="E301">
        <v>38573219.25</v>
      </c>
      <c r="F301">
        <v>22436472.75</v>
      </c>
      <c r="G301">
        <v>8428264.5</v>
      </c>
      <c r="H301">
        <v>3639666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>BDO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Harshad Barge</dc:creator>
  <cp:lastModifiedBy>Harshad Barge</cp:lastModifiedBy>
  <dcterms:created xsi:type="dcterms:W3CDTF">2020-02-24T04:52:33Z</dcterms:created>
  <dcterms:modified xsi:type="dcterms:W3CDTF">2020-02-24T04:53:07Z</dcterms:modified>
</cp:coreProperties>
</file>