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vam\Sync\Resources\Knime\SL Model Template (Trial)\2 Model\Resources\"/>
    </mc:Choice>
  </mc:AlternateContent>
  <xr:revisionPtr revIDLastSave="0" documentId="13_ncr:1_{543E55AD-2BCD-4AF8-8DC2-47044B76C44C}" xr6:coauthVersionLast="47" xr6:coauthVersionMax="47" xr10:uidLastSave="{00000000-0000-0000-0000-000000000000}"/>
  <bookViews>
    <workbookView xWindow="-120" yWindow="-120" windowWidth="29040" windowHeight="15840" xr2:uid="{3AE82F45-C541-4820-9EE9-838893654DE6}"/>
  </bookViews>
  <sheets>
    <sheet name="Probability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H11" i="1" s="1"/>
  <c r="F12" i="1"/>
  <c r="G12" i="1" s="1"/>
  <c r="F13" i="1"/>
  <c r="G13" i="1" s="1"/>
  <c r="F14" i="1"/>
  <c r="G14" i="1" s="1"/>
  <c r="F15" i="1"/>
  <c r="G15" i="1" s="1"/>
  <c r="F4" i="1"/>
  <c r="H4" i="1" s="1"/>
  <c r="G11" i="1" l="1"/>
  <c r="H7" i="1"/>
  <c r="G4" i="1"/>
  <c r="H5" i="1" l="1"/>
  <c r="H15" i="1"/>
  <c r="H10" i="1"/>
  <c r="H12" i="1"/>
  <c r="H13" i="1"/>
  <c r="H6" i="1"/>
  <c r="H14" i="1"/>
  <c r="H8" i="1"/>
  <c r="H9" i="1"/>
</calcChain>
</file>

<file path=xl/sharedStrings.xml><?xml version="1.0" encoding="utf-8"?>
<sst xmlns="http://schemas.openxmlformats.org/spreadsheetml/2006/main" count="26" uniqueCount="19">
  <si>
    <t>Unique ID</t>
  </si>
  <si>
    <t>Age today</t>
  </si>
  <si>
    <t>mortality (duration)</t>
  </si>
  <si>
    <t>survival</t>
  </si>
  <si>
    <t>Age</t>
  </si>
  <si>
    <t>Mortality (duration)</t>
  </si>
  <si>
    <t>survival at given future age</t>
  </si>
  <si>
    <t>Prob of exit</t>
  </si>
  <si>
    <t>guaranteed survival in first year (hence 1 x mortality)</t>
  </si>
  <si>
    <t>Proj year</t>
  </si>
  <si>
    <t>0-1</t>
  </si>
  <si>
    <t>1-2</t>
  </si>
  <si>
    <t>2-3</t>
  </si>
  <si>
    <t>3-4</t>
  </si>
  <si>
    <t>4-5</t>
  </si>
  <si>
    <t>Age LBD in proj year</t>
  </si>
  <si>
    <t>Probability tables</t>
  </si>
  <si>
    <t>How to calculate this iterative process in KNIME?</t>
  </si>
  <si>
    <t>Successfully managed to get this part on KNIME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</si>
</sst>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71" fontId="0" fillId="0" borderId="1" xfId="1" applyNumberFormat="1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quotePrefix="1" applyFill="1" applyBorder="1" applyAlignment="1">
      <alignment horizontal="left" vertical="top" wrapText="1"/>
    </xf>
    <xf numFmtId="16" fontId="0" fillId="3" borderId="1" xfId="0" quotePrefix="1" applyNumberForma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8E00-EF76-4837-9CD7-3BA485127099}">
  <dimension ref="B2:M64"/>
  <sheetViews>
    <sheetView tabSelected="1" workbookViewId="0">
      <selection activeCell="E4" sqref="E4"/>
    </sheetView>
  </sheetViews>
  <sheetFormatPr defaultRowHeight="15" x14ac:dyDescent="0.25"/>
  <cols>
    <col min="1" max="1" width="3" style="1" customWidth="1"/>
    <col min="2" max="2" width="14.42578125" style="1" bestFit="1" customWidth="1"/>
    <col min="3" max="4" width="9.140625" style="1"/>
    <col min="5" max="5" width="10.85546875" style="1" customWidth="1"/>
    <col min="6" max="6" width="10.5703125" style="1" bestFit="1" customWidth="1"/>
    <col min="7" max="7" width="10.5703125" style="1" customWidth="1"/>
    <col min="8" max="8" width="28.140625" style="1" customWidth="1"/>
    <col min="9" max="9" width="40" style="1" customWidth="1"/>
    <col min="10" max="10" width="2.85546875" style="1" customWidth="1"/>
    <col min="11" max="11" width="9.140625" style="1"/>
    <col min="12" max="12" width="19" style="1" bestFit="1" customWidth="1"/>
    <col min="13" max="13" width="9.42578125" style="1" bestFit="1" customWidth="1"/>
    <col min="14" max="16384" width="9.140625" style="1"/>
  </cols>
  <sheetData>
    <row r="2" spans="2:13" ht="30" x14ac:dyDescent="0.25">
      <c r="B2" s="10" t="s">
        <v>18</v>
      </c>
      <c r="C2" s="10"/>
      <c r="D2" s="10"/>
      <c r="E2" s="10"/>
      <c r="F2" s="10"/>
      <c r="G2" s="10"/>
      <c r="H2" s="12" t="s">
        <v>17</v>
      </c>
      <c r="K2" s="1" t="s">
        <v>16</v>
      </c>
    </row>
    <row r="3" spans="2:13" ht="45" x14ac:dyDescent="0.25">
      <c r="B3" s="7" t="s">
        <v>0</v>
      </c>
      <c r="C3" s="7" t="s">
        <v>1</v>
      </c>
      <c r="D3" s="7" t="s">
        <v>9</v>
      </c>
      <c r="E3" s="7" t="s">
        <v>15</v>
      </c>
      <c r="F3" s="7" t="s">
        <v>2</v>
      </c>
      <c r="G3" s="7" t="s">
        <v>6</v>
      </c>
      <c r="H3" s="4" t="s">
        <v>7</v>
      </c>
      <c r="K3" s="5" t="s">
        <v>4</v>
      </c>
      <c r="L3" s="5" t="s">
        <v>5</v>
      </c>
      <c r="M3" s="5" t="s">
        <v>3</v>
      </c>
    </row>
    <row r="4" spans="2:13" ht="30" x14ac:dyDescent="0.25">
      <c r="B4" s="7">
        <v>0</v>
      </c>
      <c r="C4" s="7">
        <v>57</v>
      </c>
      <c r="D4" s="8" t="s">
        <v>10</v>
      </c>
      <c r="E4" s="7">
        <v>57</v>
      </c>
      <c r="F4" s="7">
        <f>VLOOKUP(E4,$K$4:$L$64,2,FALSE)</f>
        <v>1.049742E-2</v>
      </c>
      <c r="G4" s="7">
        <f>1-F4</f>
        <v>0.98950258000000002</v>
      </c>
      <c r="H4" s="4">
        <f>IF(B4=B3,PRODUCT($G3:G$4),1)*F4</f>
        <v>1.049742E-2</v>
      </c>
      <c r="I4" s="2" t="s">
        <v>8</v>
      </c>
      <c r="K4" s="3">
        <v>0</v>
      </c>
      <c r="L4" s="6">
        <v>7.2999999999999996E-4</v>
      </c>
      <c r="M4" s="6">
        <v>0.99926999999999999</v>
      </c>
    </row>
    <row r="5" spans="2:13" x14ac:dyDescent="0.25">
      <c r="B5" s="7">
        <v>0</v>
      </c>
      <c r="C5" s="7">
        <v>57</v>
      </c>
      <c r="D5" s="9" t="s">
        <v>11</v>
      </c>
      <c r="E5" s="7">
        <v>58</v>
      </c>
      <c r="F5" s="7">
        <f>VLOOKUP(E5,$K$4:$L$64,2,FALSE)</f>
        <v>1.168566E-2</v>
      </c>
      <c r="G5" s="7">
        <f t="shared" ref="G5:G15" si="0">1-F5</f>
        <v>0.98831433999999996</v>
      </c>
      <c r="H5" s="4">
        <f>IF(B5=B4,PRODUCT($G4:G$4),1)*F5</f>
        <v>1.15629907190028E-2</v>
      </c>
      <c r="K5" s="3">
        <v>1</v>
      </c>
      <c r="L5" s="6">
        <v>6.8000000000000005E-4</v>
      </c>
      <c r="M5" s="6">
        <v>0.99931999999999999</v>
      </c>
    </row>
    <row r="6" spans="2:13" x14ac:dyDescent="0.25">
      <c r="B6" s="7">
        <v>0</v>
      </c>
      <c r="C6" s="7">
        <v>57</v>
      </c>
      <c r="D6" s="9" t="s">
        <v>12</v>
      </c>
      <c r="E6" s="7">
        <v>59</v>
      </c>
      <c r="F6" s="7">
        <f>VLOOKUP(E6,$K$4:$L$64,2,FALSE)</f>
        <v>1.299373E-2</v>
      </c>
      <c r="G6" s="7">
        <f t="shared" si="0"/>
        <v>0.98700626999999996</v>
      </c>
      <c r="H6" s="4">
        <f>IF(B6=B5,PRODUCT($G$4:G5),1)*F6</f>
        <v>1.2707082979428172E-2</v>
      </c>
      <c r="K6" s="3">
        <v>2</v>
      </c>
      <c r="L6" s="6">
        <v>6.3000000000000003E-4</v>
      </c>
      <c r="M6" s="6">
        <v>0.99936999999999998</v>
      </c>
    </row>
    <row r="7" spans="2:13" x14ac:dyDescent="0.25">
      <c r="B7" s="7">
        <v>1</v>
      </c>
      <c r="C7" s="7">
        <v>56</v>
      </c>
      <c r="D7" s="8" t="s">
        <v>10</v>
      </c>
      <c r="E7" s="7">
        <v>56</v>
      </c>
      <c r="F7" s="7">
        <f>VLOOKUP(E7,$K$4:$L$64,2,FALSE)</f>
        <v>9.4190200000000002E-3</v>
      </c>
      <c r="G7" s="7">
        <f t="shared" si="0"/>
        <v>0.99058098000000006</v>
      </c>
      <c r="H7" s="4">
        <f>IF(B7=B6,PRODUCT($G$4:G6),1)*F7</f>
        <v>9.4190200000000002E-3</v>
      </c>
      <c r="K7" s="3">
        <v>3</v>
      </c>
      <c r="L7" s="6">
        <v>5.8E-4</v>
      </c>
      <c r="M7" s="6">
        <v>0.99941999999999998</v>
      </c>
    </row>
    <row r="8" spans="2:13" x14ac:dyDescent="0.25">
      <c r="B8" s="7">
        <v>1</v>
      </c>
      <c r="C8" s="7">
        <v>56</v>
      </c>
      <c r="D8" s="9" t="s">
        <v>11</v>
      </c>
      <c r="E8" s="7">
        <v>57</v>
      </c>
      <c r="F8" s="7">
        <f>VLOOKUP(E8,$K$4:$L$64,2,FALSE)</f>
        <v>1.049742E-2</v>
      </c>
      <c r="G8" s="7">
        <f t="shared" si="0"/>
        <v>0.98950258000000002</v>
      </c>
      <c r="H8" s="4">
        <f>IF(B8=B7,PRODUCT($G$4:G7),1)*F8</f>
        <v>1.0037013257528664E-2</v>
      </c>
      <c r="K8" s="3">
        <v>4</v>
      </c>
      <c r="L8" s="6">
        <v>5.2999999999999998E-4</v>
      </c>
      <c r="M8" s="6">
        <v>0.99946999999999997</v>
      </c>
    </row>
    <row r="9" spans="2:13" x14ac:dyDescent="0.25">
      <c r="B9" s="7">
        <v>1</v>
      </c>
      <c r="C9" s="7">
        <v>56</v>
      </c>
      <c r="D9" s="9" t="s">
        <v>12</v>
      </c>
      <c r="E9" s="7">
        <v>58</v>
      </c>
      <c r="F9" s="7">
        <f>VLOOKUP(E9,$K$4:$L$64,2,FALSE)</f>
        <v>1.168566E-2</v>
      </c>
      <c r="G9" s="7">
        <f t="shared" si="0"/>
        <v>0.98831433999999996</v>
      </c>
      <c r="H9" s="4">
        <f>IF(B9=B8,PRODUCT($G$4:G8),1)*F9</f>
        <v>1.1055849069896415E-2</v>
      </c>
      <c r="K9" s="3">
        <v>5</v>
      </c>
      <c r="L9" s="6">
        <v>4.8999999999999998E-4</v>
      </c>
      <c r="M9" s="6">
        <v>0.99951000000000001</v>
      </c>
    </row>
    <row r="10" spans="2:13" x14ac:dyDescent="0.25">
      <c r="B10" s="7">
        <v>1</v>
      </c>
      <c r="C10" s="7">
        <v>56</v>
      </c>
      <c r="D10" s="8" t="s">
        <v>13</v>
      </c>
      <c r="E10" s="7">
        <v>59</v>
      </c>
      <c r="F10" s="7">
        <f>VLOOKUP(E10,$K$4:$L$64,2,FALSE)</f>
        <v>1.299373E-2</v>
      </c>
      <c r="G10" s="7">
        <f t="shared" si="0"/>
        <v>0.98700626999999996</v>
      </c>
      <c r="H10" s="4">
        <f>IF(B10=B9,PRODUCT($G$4:G9),1)*F10</f>
        <v>1.2149762544419239E-2</v>
      </c>
      <c r="K10" s="3">
        <v>6</v>
      </c>
      <c r="L10" s="6">
        <v>4.4999999999999999E-4</v>
      </c>
      <c r="M10" s="6">
        <v>0.99955000000000005</v>
      </c>
    </row>
    <row r="11" spans="2:13" x14ac:dyDescent="0.25">
      <c r="B11" s="7">
        <v>2</v>
      </c>
      <c r="C11" s="7">
        <v>55</v>
      </c>
      <c r="D11" s="8" t="s">
        <v>10</v>
      </c>
      <c r="E11" s="7">
        <v>55</v>
      </c>
      <c r="F11" s="7">
        <f>VLOOKUP(E11,$K$4:$L$64,2,FALSE)</f>
        <v>8.4412800000000007E-3</v>
      </c>
      <c r="G11" s="7">
        <f t="shared" si="0"/>
        <v>0.99155872</v>
      </c>
      <c r="H11" s="4">
        <f>IF(B11=B10,PRODUCT($G$4:G10),1)*F11</f>
        <v>8.4412800000000007E-3</v>
      </c>
      <c r="K11" s="3">
        <v>7</v>
      </c>
      <c r="L11" s="6">
        <v>4.2000000000000002E-4</v>
      </c>
      <c r="M11" s="6">
        <v>0.99958000000000002</v>
      </c>
    </row>
    <row r="12" spans="2:13" x14ac:dyDescent="0.25">
      <c r="B12" s="7">
        <v>2</v>
      </c>
      <c r="C12" s="7">
        <v>55</v>
      </c>
      <c r="D12" s="9" t="s">
        <v>11</v>
      </c>
      <c r="E12" s="7">
        <v>56</v>
      </c>
      <c r="F12" s="7">
        <f>VLOOKUP(E12,$K$4:$L$64,2,FALSE)</f>
        <v>9.4190200000000002E-3</v>
      </c>
      <c r="G12" s="7">
        <f t="shared" si="0"/>
        <v>0.99058098000000006</v>
      </c>
      <c r="H12" s="4">
        <f>IF(B12=B11,PRODUCT($G$4:G11),1)*F12</f>
        <v>8.6194195545459453E-3</v>
      </c>
      <c r="K12" s="3">
        <v>8</v>
      </c>
      <c r="L12" s="6">
        <v>4.0000000000000002E-4</v>
      </c>
      <c r="M12" s="6">
        <v>0.99960000000000004</v>
      </c>
    </row>
    <row r="13" spans="2:13" x14ac:dyDescent="0.25">
      <c r="B13" s="7">
        <v>2</v>
      </c>
      <c r="C13" s="7">
        <v>55</v>
      </c>
      <c r="D13" s="9" t="s">
        <v>12</v>
      </c>
      <c r="E13" s="7">
        <v>57</v>
      </c>
      <c r="F13" s="7">
        <f>VLOOKUP(E13,$K$4:$L$64,2,FALSE)</f>
        <v>1.049742E-2</v>
      </c>
      <c r="G13" s="7">
        <f t="shared" si="0"/>
        <v>0.98950258000000002</v>
      </c>
      <c r="H13" s="4">
        <f>IF(B13=B12,PRODUCT($G$4:G12),1)*F13</f>
        <v>9.5157902400781116E-3</v>
      </c>
      <c r="K13" s="3">
        <v>9</v>
      </c>
      <c r="L13" s="6">
        <v>3.8000000000000002E-4</v>
      </c>
      <c r="M13" s="6">
        <v>0.99961999999999995</v>
      </c>
    </row>
    <row r="14" spans="2:13" x14ac:dyDescent="0.25">
      <c r="B14" s="7">
        <v>2</v>
      </c>
      <c r="C14" s="7">
        <v>55</v>
      </c>
      <c r="D14" s="8" t="s">
        <v>13</v>
      </c>
      <c r="E14" s="7">
        <v>58</v>
      </c>
      <c r="F14" s="7">
        <f>VLOOKUP(E14,$K$4:$L$64,2,FALSE)</f>
        <v>1.168566E-2</v>
      </c>
      <c r="G14" s="7">
        <f t="shared" si="0"/>
        <v>0.98831433999999996</v>
      </c>
      <c r="H14" s="4">
        <f>IF(B14=B13,PRODUCT($G$4:G13),1)*F14</f>
        <v>1.0481717815425184E-2</v>
      </c>
      <c r="K14" s="3">
        <v>10</v>
      </c>
      <c r="L14" s="6">
        <v>3.6999999999999999E-4</v>
      </c>
      <c r="M14" s="6">
        <v>0.99963000000000002</v>
      </c>
    </row>
    <row r="15" spans="2:13" x14ac:dyDescent="0.25">
      <c r="B15" s="7">
        <v>2</v>
      </c>
      <c r="C15" s="7">
        <v>55</v>
      </c>
      <c r="D15" s="8" t="s">
        <v>14</v>
      </c>
      <c r="E15" s="7">
        <v>59</v>
      </c>
      <c r="F15" s="7">
        <f>VLOOKUP(E15,$K$4:$L$64,2,FALSE)</f>
        <v>1.299373E-2</v>
      </c>
      <c r="G15" s="7">
        <f t="shared" si="0"/>
        <v>0.98700626999999996</v>
      </c>
      <c r="H15" s="4">
        <f>IF(B15=B14,PRODUCT($G$4:G14),1)*F15</f>
        <v>1.1518824263057521E-2</v>
      </c>
      <c r="K15" s="3">
        <v>11</v>
      </c>
      <c r="L15" s="6">
        <v>3.6999999999999999E-4</v>
      </c>
      <c r="M15" s="6">
        <v>0.99963000000000002</v>
      </c>
    </row>
    <row r="16" spans="2:13" x14ac:dyDescent="0.25">
      <c r="K16" s="3">
        <v>12</v>
      </c>
      <c r="L16" s="6">
        <v>3.6999999999999999E-4</v>
      </c>
      <c r="M16" s="6">
        <v>0.99963000000000002</v>
      </c>
    </row>
    <row r="17" spans="2:13" x14ac:dyDescent="0.25">
      <c r="B17" s="11"/>
      <c r="C17" s="11"/>
      <c r="D17" s="11"/>
      <c r="E17" s="11"/>
      <c r="K17" s="3">
        <v>13</v>
      </c>
      <c r="L17" s="6">
        <v>4.0000000000000002E-4</v>
      </c>
      <c r="M17" s="6">
        <v>0.99960000000000004</v>
      </c>
    </row>
    <row r="18" spans="2:13" x14ac:dyDescent="0.25">
      <c r="B18" s="11"/>
      <c r="C18" s="11"/>
      <c r="D18" s="11"/>
      <c r="E18" s="11"/>
      <c r="K18" s="3">
        <v>14</v>
      </c>
      <c r="L18" s="6">
        <v>4.6999999999999999E-4</v>
      </c>
      <c r="M18" s="6">
        <v>0.99953000000000003</v>
      </c>
    </row>
    <row r="19" spans="2:13" x14ac:dyDescent="0.25">
      <c r="K19" s="3">
        <v>15</v>
      </c>
      <c r="L19" s="6">
        <v>6.0999999999999997E-4</v>
      </c>
      <c r="M19" s="6">
        <v>0.99939</v>
      </c>
    </row>
    <row r="20" spans="2:13" x14ac:dyDescent="0.25">
      <c r="K20" s="3">
        <v>16</v>
      </c>
      <c r="L20" s="6">
        <v>8.0999999999999996E-4</v>
      </c>
      <c r="M20" s="6">
        <v>0.99919000000000002</v>
      </c>
    </row>
    <row r="21" spans="2:13" x14ac:dyDescent="0.25">
      <c r="K21" s="3">
        <v>17</v>
      </c>
      <c r="L21" s="6">
        <v>1.0553800000000001E-3</v>
      </c>
      <c r="M21" s="6">
        <v>0.99894461999999995</v>
      </c>
    </row>
    <row r="22" spans="2:13" x14ac:dyDescent="0.25">
      <c r="K22" s="3">
        <v>18</v>
      </c>
      <c r="L22" s="6">
        <v>9.968100000000001E-4</v>
      </c>
      <c r="M22" s="6">
        <v>0.99900319000000004</v>
      </c>
    </row>
    <row r="23" spans="2:13" x14ac:dyDescent="0.25">
      <c r="K23" s="3">
        <v>19</v>
      </c>
      <c r="L23" s="6">
        <v>9.4140000000000001E-4</v>
      </c>
      <c r="M23" s="6">
        <v>0.99905860000000002</v>
      </c>
    </row>
    <row r="24" spans="2:13" x14ac:dyDescent="0.25">
      <c r="K24" s="3">
        <v>20</v>
      </c>
      <c r="L24" s="6">
        <v>8.8946999999999995E-4</v>
      </c>
      <c r="M24" s="6">
        <v>0.99911053000000005</v>
      </c>
    </row>
    <row r="25" spans="2:13" x14ac:dyDescent="0.25">
      <c r="K25" s="3">
        <v>21</v>
      </c>
      <c r="L25" s="6">
        <v>8.4133999999999999E-4</v>
      </c>
      <c r="M25" s="6">
        <v>0.99915865999999998</v>
      </c>
    </row>
    <row r="26" spans="2:13" x14ac:dyDescent="0.25">
      <c r="K26" s="3">
        <v>22</v>
      </c>
      <c r="L26" s="6">
        <v>7.9739000000000003E-4</v>
      </c>
      <c r="M26" s="6">
        <v>0.99920260999999999</v>
      </c>
    </row>
    <row r="27" spans="2:13" x14ac:dyDescent="0.25">
      <c r="K27" s="3">
        <v>23</v>
      </c>
      <c r="L27" s="6">
        <v>7.5801000000000004E-4</v>
      </c>
      <c r="M27" s="6">
        <v>0.99924199000000002</v>
      </c>
    </row>
    <row r="28" spans="2:13" x14ac:dyDescent="0.25">
      <c r="K28" s="3">
        <v>24</v>
      </c>
      <c r="L28" s="6">
        <v>7.2365999999999999E-4</v>
      </c>
      <c r="M28" s="6">
        <v>0.99927633999999999</v>
      </c>
    </row>
    <row r="29" spans="2:13" x14ac:dyDescent="0.25">
      <c r="K29" s="3">
        <v>25</v>
      </c>
      <c r="L29" s="6">
        <v>6.9481000000000002E-4</v>
      </c>
      <c r="M29" s="6">
        <v>0.99930518999999995</v>
      </c>
    </row>
    <row r="30" spans="2:13" x14ac:dyDescent="0.25">
      <c r="K30" s="3">
        <v>26</v>
      </c>
      <c r="L30" s="6">
        <v>6.7201000000000001E-4</v>
      </c>
      <c r="M30" s="6">
        <v>0.99932799000000005</v>
      </c>
    </row>
    <row r="31" spans="2:13" x14ac:dyDescent="0.25">
      <c r="K31" s="3">
        <v>27</v>
      </c>
      <c r="L31" s="6">
        <v>6.5581999999999999E-4</v>
      </c>
      <c r="M31" s="6">
        <v>0.99934418000000003</v>
      </c>
    </row>
    <row r="32" spans="2:13" x14ac:dyDescent="0.25">
      <c r="K32" s="3">
        <v>28</v>
      </c>
      <c r="L32" s="6">
        <v>6.4689000000000001E-4</v>
      </c>
      <c r="M32" s="6">
        <v>0.99935311000000004</v>
      </c>
    </row>
    <row r="33" spans="11:13" x14ac:dyDescent="0.25">
      <c r="K33" s="3">
        <v>29</v>
      </c>
      <c r="L33" s="6">
        <v>6.4592000000000002E-4</v>
      </c>
      <c r="M33" s="6">
        <v>0.99935408000000003</v>
      </c>
    </row>
    <row r="34" spans="11:13" x14ac:dyDescent="0.25">
      <c r="K34" s="3">
        <v>30</v>
      </c>
      <c r="L34" s="6">
        <v>6.5368000000000002E-4</v>
      </c>
      <c r="M34" s="6">
        <v>0.99934632000000001</v>
      </c>
    </row>
    <row r="35" spans="11:13" x14ac:dyDescent="0.25">
      <c r="K35" s="3">
        <v>31</v>
      </c>
      <c r="L35" s="6">
        <v>6.7100999999999999E-4</v>
      </c>
      <c r="M35" s="6">
        <v>0.99932898999999997</v>
      </c>
    </row>
    <row r="36" spans="11:13" x14ac:dyDescent="0.25">
      <c r="K36" s="3">
        <v>32</v>
      </c>
      <c r="L36" s="6">
        <v>6.9881999999999995E-4</v>
      </c>
      <c r="M36" s="6">
        <v>0.99930118000000001</v>
      </c>
    </row>
    <row r="37" spans="11:13" x14ac:dyDescent="0.25">
      <c r="K37" s="3">
        <v>33</v>
      </c>
      <c r="L37" s="6">
        <v>7.3813000000000004E-4</v>
      </c>
      <c r="M37" s="6">
        <v>0.99926187</v>
      </c>
    </row>
    <row r="38" spans="11:13" x14ac:dyDescent="0.25">
      <c r="K38" s="3">
        <v>34</v>
      </c>
      <c r="L38" s="6">
        <v>7.9003999999999999E-4</v>
      </c>
      <c r="M38" s="6">
        <v>0.99920995999999995</v>
      </c>
    </row>
    <row r="39" spans="11:13" x14ac:dyDescent="0.25">
      <c r="K39" s="3">
        <v>35</v>
      </c>
      <c r="L39" s="6">
        <v>8.5576999999999995E-4</v>
      </c>
      <c r="M39" s="6">
        <v>0.99914422999999997</v>
      </c>
    </row>
    <row r="40" spans="11:13" x14ac:dyDescent="0.25">
      <c r="K40" s="3">
        <v>36</v>
      </c>
      <c r="L40" s="6">
        <v>9.3663000000000004E-4</v>
      </c>
      <c r="M40" s="6">
        <v>0.99906337000000001</v>
      </c>
    </row>
    <row r="41" spans="11:13" x14ac:dyDescent="0.25">
      <c r="K41" s="3">
        <v>37</v>
      </c>
      <c r="L41" s="6">
        <v>1.0340900000000001E-3</v>
      </c>
      <c r="M41" s="6">
        <v>0.99896591000000001</v>
      </c>
    </row>
    <row r="42" spans="11:13" x14ac:dyDescent="0.25">
      <c r="K42" s="3">
        <v>38</v>
      </c>
      <c r="L42" s="6">
        <v>1.1497300000000001E-3</v>
      </c>
      <c r="M42" s="6">
        <v>0.99885027000000004</v>
      </c>
    </row>
    <row r="43" spans="11:13" x14ac:dyDescent="0.25">
      <c r="K43" s="3">
        <v>39</v>
      </c>
      <c r="L43" s="6">
        <v>1.28528E-3</v>
      </c>
      <c r="M43" s="6">
        <v>0.99871471999999994</v>
      </c>
    </row>
    <row r="44" spans="11:13" x14ac:dyDescent="0.25">
      <c r="K44" s="3">
        <v>40</v>
      </c>
      <c r="L44" s="6">
        <v>1.4426700000000001E-3</v>
      </c>
      <c r="M44" s="6">
        <v>0.99855733000000002</v>
      </c>
    </row>
    <row r="45" spans="11:13" x14ac:dyDescent="0.25">
      <c r="K45" s="3">
        <v>41</v>
      </c>
      <c r="L45" s="6">
        <v>1.62396E-3</v>
      </c>
      <c r="M45" s="6">
        <v>0.99837604000000002</v>
      </c>
    </row>
    <row r="46" spans="11:13" x14ac:dyDescent="0.25">
      <c r="K46" s="3">
        <v>42</v>
      </c>
      <c r="L46" s="6">
        <v>1.8314500000000001E-3</v>
      </c>
      <c r="M46" s="6">
        <v>0.99816855000000004</v>
      </c>
    </row>
    <row r="47" spans="11:13" x14ac:dyDescent="0.25">
      <c r="K47" s="3">
        <v>43</v>
      </c>
      <c r="L47" s="6">
        <v>2.06763E-3</v>
      </c>
      <c r="M47" s="6">
        <v>0.99793237000000001</v>
      </c>
    </row>
    <row r="48" spans="11:13" x14ac:dyDescent="0.25">
      <c r="K48" s="3">
        <v>44</v>
      </c>
      <c r="L48" s="6">
        <v>2.3352300000000002E-3</v>
      </c>
      <c r="M48" s="6">
        <v>0.99766476999999998</v>
      </c>
    </row>
    <row r="49" spans="11:13" x14ac:dyDescent="0.25">
      <c r="K49" s="3">
        <v>45</v>
      </c>
      <c r="L49" s="6">
        <v>2.63723E-3</v>
      </c>
      <c r="M49" s="6">
        <v>0.99736276999999995</v>
      </c>
    </row>
    <row r="50" spans="11:13" x14ac:dyDescent="0.25">
      <c r="K50" s="3">
        <v>46</v>
      </c>
      <c r="L50" s="6">
        <v>2.9769100000000001E-3</v>
      </c>
      <c r="M50" s="6">
        <v>0.99702309</v>
      </c>
    </row>
    <row r="51" spans="11:13" x14ac:dyDescent="0.25">
      <c r="K51" s="3">
        <v>47</v>
      </c>
      <c r="L51" s="6">
        <v>3.35783E-3</v>
      </c>
      <c r="M51" s="6">
        <v>0.99664216999999999</v>
      </c>
    </row>
    <row r="52" spans="11:13" x14ac:dyDescent="0.25">
      <c r="K52" s="3">
        <v>48</v>
      </c>
      <c r="L52" s="6">
        <v>3.7838799999999999E-3</v>
      </c>
      <c r="M52" s="6">
        <v>0.99621612000000004</v>
      </c>
    </row>
    <row r="53" spans="11:13" x14ac:dyDescent="0.25">
      <c r="K53" s="3">
        <v>49</v>
      </c>
      <c r="L53" s="6">
        <v>4.2593199999999996E-3</v>
      </c>
      <c r="M53" s="6">
        <v>0.99574068000000004</v>
      </c>
    </row>
    <row r="54" spans="11:13" x14ac:dyDescent="0.25">
      <c r="K54" s="3">
        <v>50</v>
      </c>
      <c r="L54" s="6">
        <v>4.7888000000000002E-3</v>
      </c>
      <c r="M54" s="6">
        <v>0.99521119999999996</v>
      </c>
    </row>
    <row r="55" spans="11:13" x14ac:dyDescent="0.25">
      <c r="K55" s="3">
        <v>51</v>
      </c>
      <c r="L55" s="6">
        <v>5.3774000000000001E-3</v>
      </c>
      <c r="M55" s="6">
        <v>0.99462260000000002</v>
      </c>
    </row>
    <row r="56" spans="11:13" x14ac:dyDescent="0.25">
      <c r="K56" s="3">
        <v>52</v>
      </c>
      <c r="L56" s="6">
        <v>6.0306400000000003E-3</v>
      </c>
      <c r="M56" s="6">
        <v>0.99396936000000002</v>
      </c>
    </row>
    <row r="57" spans="11:13" x14ac:dyDescent="0.25">
      <c r="K57" s="3">
        <v>53</v>
      </c>
      <c r="L57" s="6">
        <v>6.7545599999999997E-3</v>
      </c>
      <c r="M57" s="6">
        <v>0.99324544000000003</v>
      </c>
    </row>
    <row r="58" spans="11:13" x14ac:dyDescent="0.25">
      <c r="K58" s="3">
        <v>54</v>
      </c>
      <c r="L58" s="6">
        <v>7.5557200000000001E-3</v>
      </c>
      <c r="M58" s="6">
        <v>0.99244427999999996</v>
      </c>
    </row>
    <row r="59" spans="11:13" x14ac:dyDescent="0.25">
      <c r="K59" s="3">
        <v>55</v>
      </c>
      <c r="L59" s="6">
        <v>8.4412800000000007E-3</v>
      </c>
      <c r="M59" s="6">
        <v>0.99155872</v>
      </c>
    </row>
    <row r="60" spans="11:13" x14ac:dyDescent="0.25">
      <c r="K60" s="3">
        <v>56</v>
      </c>
      <c r="L60" s="6">
        <v>9.4190200000000002E-3</v>
      </c>
      <c r="M60" s="6">
        <v>0.99058098000000006</v>
      </c>
    </row>
    <row r="61" spans="11:13" x14ac:dyDescent="0.25">
      <c r="K61" s="3">
        <v>57</v>
      </c>
      <c r="L61" s="6">
        <v>1.049742E-2</v>
      </c>
      <c r="M61" s="6">
        <v>0.98950258000000002</v>
      </c>
    </row>
    <row r="62" spans="11:13" x14ac:dyDescent="0.25">
      <c r="K62" s="3">
        <v>58</v>
      </c>
      <c r="L62" s="6">
        <v>1.168566E-2</v>
      </c>
      <c r="M62" s="6">
        <v>0.98831433999999996</v>
      </c>
    </row>
    <row r="63" spans="11:13" x14ac:dyDescent="0.25">
      <c r="K63" s="3">
        <v>59</v>
      </c>
      <c r="L63" s="6">
        <v>1.299373E-2</v>
      </c>
      <c r="M63" s="6">
        <v>0.98700626999999996</v>
      </c>
    </row>
    <row r="64" spans="11:13" x14ac:dyDescent="0.25">
      <c r="K64" s="3">
        <v>60</v>
      </c>
      <c r="L64" s="6">
        <v>1.4432459999999999E-2</v>
      </c>
      <c r="M64" s="6">
        <v>0.98556754000000002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Probability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Shivam Chauhan</dc:creator>
  <cp:lastModifiedBy>Shivam Chauhan</cp:lastModifiedBy>
  <dcterms:created xsi:type="dcterms:W3CDTF">2022-04-05T08:28:13Z</dcterms:created>
  <dcterms:modified xsi:type="dcterms:W3CDTF">2022-04-05T09:00:13Z</dcterms:modified>
</cp:coreProperties>
</file>