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bu\OneDrive - JNJ\Desktop\"/>
    </mc:Choice>
  </mc:AlternateContent>
  <xr:revisionPtr revIDLastSave="0" documentId="13_ncr:1_{4897A37A-6989-4D41-86B0-8DCCE2FC6B5E}" xr6:coauthVersionLast="44" xr6:coauthVersionMax="44" xr10:uidLastSave="{00000000-0000-0000-0000-000000000000}"/>
  <bookViews>
    <workbookView minimized="1" xWindow="-17604" yWindow="3996" windowWidth="17280" windowHeight="8964" activeTab="3" xr2:uid="{5B8610E5-C108-4A10-BAC4-D781D4C96015}"/>
    <workbookView xWindow="14136" yWindow="888" windowWidth="17280" windowHeight="8964" xr2:uid="{9001CD88-778F-4F51-A71D-0BB617404632}"/>
  </bookViews>
  <sheets>
    <sheet name="Answer" sheetId="11" r:id="rId1"/>
    <sheet name="1" sheetId="1" r:id="rId2"/>
    <sheet name="Sheet2" sheetId="6" r:id="rId3"/>
    <sheet name="Sheet3" sheetId="7" r:id="rId4"/>
    <sheet name="Sheet4" sheetId="8" r:id="rId5"/>
    <sheet name="2" sheetId="3" r:id="rId6"/>
    <sheet name="3" sheetId="2" r:id="rId7"/>
    <sheet name="4" sheetId="4" r:id="rId8"/>
    <sheet name="5" sheetId="5" r:id="rId9"/>
    <sheet name="Sheet1" sheetId="9" r:id="rId10"/>
  </sheets>
  <definedNames>
    <definedName name="_xlnm._FilterDatabase" localSheetId="0" hidden="1">Answer!$A$1:$AI$79</definedName>
    <definedName name="_xlnm._FilterDatabase" localSheetId="3" hidden="1">Sheet3!$A$1:$AA$79</definedName>
  </definedNames>
  <calcPr calcId="191029" iterate="1" iterateCount="10" iterateDelta="0.1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" i="11" l="1"/>
  <c r="BM6" i="11"/>
  <c r="AZ7" i="11"/>
  <c r="BM7" i="11"/>
  <c r="AZ8" i="11"/>
  <c r="BM8" i="11"/>
  <c r="AZ9" i="11"/>
  <c r="BM9" i="11"/>
  <c r="AZ10" i="11"/>
  <c r="BM10" i="11"/>
  <c r="AZ11" i="11"/>
  <c r="BM11" i="11"/>
  <c r="AZ12" i="11"/>
  <c r="BM12" i="11"/>
  <c r="AZ13" i="11"/>
  <c r="BM13" i="11"/>
  <c r="BX80" i="11"/>
  <c r="BW80" i="11"/>
  <c r="BV80" i="11"/>
  <c r="BU80" i="11"/>
  <c r="BT80" i="11"/>
  <c r="BS80" i="11"/>
  <c r="BR80" i="11"/>
  <c r="BQ80" i="11"/>
  <c r="BP80" i="11"/>
  <c r="BO80" i="11"/>
  <c r="BN80" i="11"/>
  <c r="BM80" i="11"/>
  <c r="BX79" i="11"/>
  <c r="BW79" i="11"/>
  <c r="BV79" i="11"/>
  <c r="BU79" i="11"/>
  <c r="BT79" i="11"/>
  <c r="BS79" i="11"/>
  <c r="BR79" i="11"/>
  <c r="BQ79" i="11"/>
  <c r="BP79" i="11"/>
  <c r="BO79" i="11"/>
  <c r="BN79" i="11"/>
  <c r="BM79" i="11"/>
  <c r="BX78" i="11"/>
  <c r="BW78" i="11"/>
  <c r="BV78" i="11"/>
  <c r="BU78" i="11"/>
  <c r="BT78" i="11"/>
  <c r="BS78" i="11"/>
  <c r="BR78" i="11"/>
  <c r="BQ78" i="11"/>
  <c r="BP78" i="11"/>
  <c r="BO78" i="11"/>
  <c r="BN78" i="11"/>
  <c r="BM78" i="11"/>
  <c r="BX77" i="11"/>
  <c r="BW77" i="11"/>
  <c r="BV77" i="11"/>
  <c r="BU77" i="11"/>
  <c r="BT77" i="11"/>
  <c r="BS77" i="11"/>
  <c r="BR77" i="11"/>
  <c r="BQ77" i="11"/>
  <c r="BP77" i="11"/>
  <c r="BO77" i="11"/>
  <c r="BN77" i="11"/>
  <c r="BM77" i="11"/>
  <c r="BX76" i="11"/>
  <c r="BW76" i="11"/>
  <c r="BV76" i="11"/>
  <c r="BU76" i="11"/>
  <c r="BT76" i="11"/>
  <c r="BS76" i="11"/>
  <c r="BR76" i="11"/>
  <c r="BQ76" i="11"/>
  <c r="BP76" i="11"/>
  <c r="BO76" i="11"/>
  <c r="BN76" i="11"/>
  <c r="BM76" i="11"/>
  <c r="BX75" i="11"/>
  <c r="BW75" i="11"/>
  <c r="BV75" i="11"/>
  <c r="BU75" i="11"/>
  <c r="BT75" i="11"/>
  <c r="BS75" i="11"/>
  <c r="BR75" i="11"/>
  <c r="BQ75" i="11"/>
  <c r="BP75" i="11"/>
  <c r="BO75" i="11"/>
  <c r="BN75" i="11"/>
  <c r="BM75" i="11"/>
  <c r="BX74" i="11"/>
  <c r="BW74" i="11"/>
  <c r="BV74" i="11"/>
  <c r="BU74" i="11"/>
  <c r="BT74" i="11"/>
  <c r="BS74" i="11"/>
  <c r="BR74" i="11"/>
  <c r="BQ74" i="11"/>
  <c r="BP74" i="11"/>
  <c r="BO74" i="11"/>
  <c r="BN74" i="11"/>
  <c r="BM74" i="11"/>
  <c r="BX73" i="11"/>
  <c r="BW73" i="11"/>
  <c r="BV73" i="11"/>
  <c r="BU73" i="11"/>
  <c r="BT73" i="11"/>
  <c r="BS73" i="11"/>
  <c r="BR73" i="11"/>
  <c r="BQ73" i="11"/>
  <c r="BP73" i="11"/>
  <c r="BO73" i="11"/>
  <c r="BN73" i="11"/>
  <c r="BM73" i="11"/>
  <c r="BX72" i="11"/>
  <c r="BW72" i="11"/>
  <c r="BV72" i="11"/>
  <c r="BU72" i="11"/>
  <c r="BT72" i="11"/>
  <c r="BS72" i="11"/>
  <c r="BR72" i="11"/>
  <c r="BQ72" i="11"/>
  <c r="BP72" i="11"/>
  <c r="BO72" i="11"/>
  <c r="BN72" i="11"/>
  <c r="BM72" i="11"/>
  <c r="BX71" i="11"/>
  <c r="BW71" i="11"/>
  <c r="BV71" i="11"/>
  <c r="BU71" i="11"/>
  <c r="BT71" i="11"/>
  <c r="BS71" i="11"/>
  <c r="BR71" i="11"/>
  <c r="BQ71" i="11"/>
  <c r="BP71" i="11"/>
  <c r="BO71" i="11"/>
  <c r="BN71" i="11"/>
  <c r="BM71" i="11"/>
  <c r="BX70" i="11"/>
  <c r="BW70" i="11"/>
  <c r="BV70" i="11"/>
  <c r="BU70" i="11"/>
  <c r="BT70" i="11"/>
  <c r="BS70" i="11"/>
  <c r="BR70" i="11"/>
  <c r="BQ70" i="11"/>
  <c r="BP70" i="11"/>
  <c r="BO70" i="11"/>
  <c r="BN70" i="11"/>
  <c r="BM70" i="11"/>
  <c r="BX69" i="11"/>
  <c r="BW69" i="11"/>
  <c r="BV69" i="11"/>
  <c r="BU69" i="11"/>
  <c r="BT69" i="11"/>
  <c r="BS69" i="11"/>
  <c r="BR69" i="11"/>
  <c r="BQ69" i="11"/>
  <c r="BP69" i="11"/>
  <c r="BO69" i="11"/>
  <c r="BN69" i="11"/>
  <c r="BM69" i="11"/>
  <c r="BX68" i="11"/>
  <c r="BW68" i="11"/>
  <c r="BV68" i="11"/>
  <c r="BU68" i="11"/>
  <c r="BT68" i="11"/>
  <c r="BS68" i="11"/>
  <c r="BR68" i="11"/>
  <c r="BQ68" i="11"/>
  <c r="BP68" i="11"/>
  <c r="BO68" i="11"/>
  <c r="BN68" i="11"/>
  <c r="BM68" i="11"/>
  <c r="BX67" i="11"/>
  <c r="BW67" i="11"/>
  <c r="BV67" i="11"/>
  <c r="BU67" i="11"/>
  <c r="BT67" i="11"/>
  <c r="BS67" i="11"/>
  <c r="BR67" i="11"/>
  <c r="BQ67" i="11"/>
  <c r="BP67" i="11"/>
  <c r="BO67" i="11"/>
  <c r="BN67" i="11"/>
  <c r="BM67" i="11"/>
  <c r="BX66" i="11"/>
  <c r="BW66" i="11"/>
  <c r="BV66" i="11"/>
  <c r="BU66" i="11"/>
  <c r="BT66" i="11"/>
  <c r="BS66" i="11"/>
  <c r="BR66" i="11"/>
  <c r="BQ66" i="11"/>
  <c r="BP66" i="11"/>
  <c r="BO66" i="11"/>
  <c r="BN66" i="11"/>
  <c r="BM66" i="11"/>
  <c r="BX65" i="11"/>
  <c r="BW65" i="11"/>
  <c r="BV65" i="11"/>
  <c r="BU65" i="11"/>
  <c r="BT65" i="11"/>
  <c r="BS65" i="11"/>
  <c r="BR65" i="11"/>
  <c r="BQ65" i="11"/>
  <c r="BP65" i="11"/>
  <c r="BO65" i="11"/>
  <c r="BN65" i="11"/>
  <c r="BM65" i="11"/>
  <c r="BX64" i="11"/>
  <c r="BW64" i="11"/>
  <c r="BV64" i="11"/>
  <c r="BU64" i="11"/>
  <c r="BT64" i="11"/>
  <c r="BS64" i="11"/>
  <c r="BR64" i="11"/>
  <c r="BQ64" i="11"/>
  <c r="BP64" i="11"/>
  <c r="BO64" i="11"/>
  <c r="BN64" i="11"/>
  <c r="BM64" i="11"/>
  <c r="BX63" i="11"/>
  <c r="BW63" i="11"/>
  <c r="BV63" i="11"/>
  <c r="BU63" i="11"/>
  <c r="BT63" i="11"/>
  <c r="BS63" i="11"/>
  <c r="BR63" i="11"/>
  <c r="BQ63" i="11"/>
  <c r="BP63" i="11"/>
  <c r="BO63" i="11"/>
  <c r="BN63" i="11"/>
  <c r="BM63" i="11"/>
  <c r="BX62" i="11"/>
  <c r="BW62" i="11"/>
  <c r="BV62" i="11"/>
  <c r="BU62" i="11"/>
  <c r="BT62" i="11"/>
  <c r="BS62" i="11"/>
  <c r="BR62" i="11"/>
  <c r="BQ62" i="11"/>
  <c r="BP62" i="11"/>
  <c r="BO62" i="11"/>
  <c r="BN62" i="11"/>
  <c r="BM62" i="11"/>
  <c r="BX61" i="11"/>
  <c r="BW61" i="11"/>
  <c r="BV61" i="11"/>
  <c r="BU61" i="11"/>
  <c r="BT61" i="11"/>
  <c r="BS61" i="11"/>
  <c r="BR61" i="11"/>
  <c r="BQ61" i="11"/>
  <c r="BP61" i="11"/>
  <c r="BO61" i="11"/>
  <c r="BN61" i="11"/>
  <c r="BM61" i="11"/>
  <c r="BX60" i="11"/>
  <c r="BW60" i="11"/>
  <c r="BV60" i="11"/>
  <c r="BU60" i="11"/>
  <c r="BT60" i="11"/>
  <c r="BS60" i="11"/>
  <c r="BR60" i="11"/>
  <c r="BQ60" i="11"/>
  <c r="BP60" i="11"/>
  <c r="BO60" i="11"/>
  <c r="BN60" i="11"/>
  <c r="BM60" i="11"/>
  <c r="BX59" i="11"/>
  <c r="BW59" i="11"/>
  <c r="BV59" i="11"/>
  <c r="BU59" i="11"/>
  <c r="BT59" i="11"/>
  <c r="BS59" i="11"/>
  <c r="BR59" i="11"/>
  <c r="BQ59" i="11"/>
  <c r="BP59" i="11"/>
  <c r="BO59" i="11"/>
  <c r="BN59" i="11"/>
  <c r="BM59" i="11"/>
  <c r="BX58" i="11"/>
  <c r="BW58" i="11"/>
  <c r="BV58" i="11"/>
  <c r="BU58" i="11"/>
  <c r="BT58" i="11"/>
  <c r="BS58" i="11"/>
  <c r="BR58" i="11"/>
  <c r="BQ58" i="11"/>
  <c r="BP58" i="11"/>
  <c r="BO58" i="11"/>
  <c r="BN58" i="11"/>
  <c r="BM58" i="11"/>
  <c r="BX57" i="11"/>
  <c r="BW57" i="11"/>
  <c r="BV57" i="11"/>
  <c r="BU57" i="11"/>
  <c r="BT57" i="11"/>
  <c r="BS57" i="11"/>
  <c r="BR57" i="11"/>
  <c r="BQ57" i="11"/>
  <c r="BP57" i="11"/>
  <c r="BO57" i="11"/>
  <c r="BN57" i="11"/>
  <c r="BM57" i="11"/>
  <c r="BX56" i="11"/>
  <c r="BW56" i="11"/>
  <c r="BV56" i="11"/>
  <c r="BU56" i="11"/>
  <c r="BT56" i="11"/>
  <c r="BS56" i="11"/>
  <c r="BR56" i="11"/>
  <c r="BQ56" i="11"/>
  <c r="BP56" i="11"/>
  <c r="BO56" i="11"/>
  <c r="BN56" i="11"/>
  <c r="BM56" i="11"/>
  <c r="BX55" i="11"/>
  <c r="BW55" i="11"/>
  <c r="BV55" i="11"/>
  <c r="BU55" i="11"/>
  <c r="BT55" i="11"/>
  <c r="BS55" i="11"/>
  <c r="BR55" i="11"/>
  <c r="BQ55" i="11"/>
  <c r="BP55" i="11"/>
  <c r="BO55" i="11"/>
  <c r="BN55" i="11"/>
  <c r="BM55" i="11"/>
  <c r="BX54" i="11"/>
  <c r="BW54" i="11"/>
  <c r="BV54" i="11"/>
  <c r="BU54" i="11"/>
  <c r="BT54" i="11"/>
  <c r="BS54" i="11"/>
  <c r="BR54" i="11"/>
  <c r="BQ54" i="11"/>
  <c r="BP54" i="11"/>
  <c r="BO54" i="11"/>
  <c r="BN54" i="11"/>
  <c r="BM54" i="11"/>
  <c r="BX53" i="11"/>
  <c r="BW53" i="11"/>
  <c r="BV53" i="11"/>
  <c r="BU53" i="11"/>
  <c r="BT53" i="11"/>
  <c r="BS53" i="11"/>
  <c r="BR53" i="11"/>
  <c r="BQ53" i="11"/>
  <c r="BP53" i="11"/>
  <c r="BO53" i="11"/>
  <c r="BN53" i="11"/>
  <c r="BM53" i="11"/>
  <c r="BX52" i="11"/>
  <c r="BW52" i="11"/>
  <c r="BV52" i="11"/>
  <c r="BU52" i="11"/>
  <c r="BT52" i="11"/>
  <c r="BS52" i="11"/>
  <c r="BR52" i="11"/>
  <c r="BQ52" i="11"/>
  <c r="BP52" i="11"/>
  <c r="BO52" i="11"/>
  <c r="BN52" i="11"/>
  <c r="BM52" i="11"/>
  <c r="BX51" i="11"/>
  <c r="BW51" i="11"/>
  <c r="BV51" i="11"/>
  <c r="BU51" i="11"/>
  <c r="BT51" i="11"/>
  <c r="BS51" i="11"/>
  <c r="BR51" i="11"/>
  <c r="BQ51" i="11"/>
  <c r="BP51" i="11"/>
  <c r="BO51" i="11"/>
  <c r="BN51" i="11"/>
  <c r="BM51" i="11"/>
  <c r="BX50" i="11"/>
  <c r="BW50" i="11"/>
  <c r="BV50" i="11"/>
  <c r="BU50" i="11"/>
  <c r="BT50" i="11"/>
  <c r="BS50" i="11"/>
  <c r="BR50" i="11"/>
  <c r="BQ50" i="11"/>
  <c r="BP50" i="11"/>
  <c r="BO50" i="11"/>
  <c r="BN50" i="11"/>
  <c r="BM50" i="11"/>
  <c r="BX49" i="11"/>
  <c r="BW49" i="11"/>
  <c r="BV49" i="11"/>
  <c r="BU49" i="11"/>
  <c r="BT49" i="11"/>
  <c r="BS49" i="11"/>
  <c r="BR49" i="11"/>
  <c r="BQ49" i="11"/>
  <c r="BP49" i="11"/>
  <c r="BO49" i="11"/>
  <c r="BN49" i="11"/>
  <c r="BM49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X47" i="11"/>
  <c r="BW47" i="11"/>
  <c r="BV47" i="11"/>
  <c r="BU47" i="11"/>
  <c r="BT47" i="11"/>
  <c r="BS47" i="11"/>
  <c r="BR47" i="11"/>
  <c r="BQ47" i="11"/>
  <c r="BP47" i="11"/>
  <c r="BO47" i="11"/>
  <c r="BN47" i="11"/>
  <c r="BM47" i="11"/>
  <c r="BX46" i="11"/>
  <c r="BW46" i="11"/>
  <c r="BV46" i="11"/>
  <c r="BU46" i="11"/>
  <c r="BT46" i="11"/>
  <c r="BS46" i="11"/>
  <c r="BR46" i="11"/>
  <c r="BQ46" i="11"/>
  <c r="BP46" i="11"/>
  <c r="BO46" i="11"/>
  <c r="BN46" i="11"/>
  <c r="BM46" i="11"/>
  <c r="BX45" i="11"/>
  <c r="BW45" i="11"/>
  <c r="BV45" i="11"/>
  <c r="BU45" i="11"/>
  <c r="BT45" i="11"/>
  <c r="BS45" i="11"/>
  <c r="BR45" i="11"/>
  <c r="BQ45" i="11"/>
  <c r="BP45" i="11"/>
  <c r="BO45" i="11"/>
  <c r="BN45" i="11"/>
  <c r="BM45" i="11"/>
  <c r="BX44" i="11"/>
  <c r="BW44" i="11"/>
  <c r="BV44" i="11"/>
  <c r="BU44" i="11"/>
  <c r="BT44" i="11"/>
  <c r="BS44" i="11"/>
  <c r="BR44" i="11"/>
  <c r="BQ44" i="11"/>
  <c r="BP44" i="11"/>
  <c r="BO44" i="11"/>
  <c r="BN44" i="11"/>
  <c r="BM44" i="11"/>
  <c r="BX43" i="11"/>
  <c r="BW43" i="11"/>
  <c r="BV43" i="11"/>
  <c r="BU43" i="11"/>
  <c r="BT43" i="11"/>
  <c r="BS43" i="11"/>
  <c r="BR43" i="11"/>
  <c r="BQ43" i="11"/>
  <c r="BP43" i="11"/>
  <c r="BO43" i="11"/>
  <c r="BN43" i="11"/>
  <c r="BM43" i="11"/>
  <c r="BX42" i="11"/>
  <c r="BW42" i="11"/>
  <c r="BV42" i="11"/>
  <c r="BU42" i="11"/>
  <c r="BT42" i="11"/>
  <c r="BS42" i="11"/>
  <c r="BR42" i="11"/>
  <c r="BQ42" i="11"/>
  <c r="BP42" i="11"/>
  <c r="BO42" i="11"/>
  <c r="BN42" i="11"/>
  <c r="BM42" i="11"/>
  <c r="BX41" i="11"/>
  <c r="BW41" i="11"/>
  <c r="BV41" i="11"/>
  <c r="BU41" i="11"/>
  <c r="BT41" i="11"/>
  <c r="BS41" i="11"/>
  <c r="BR41" i="11"/>
  <c r="BQ41" i="11"/>
  <c r="BP41" i="11"/>
  <c r="BO41" i="11"/>
  <c r="BN41" i="11"/>
  <c r="BM41" i="11"/>
  <c r="BX40" i="11"/>
  <c r="BW40" i="11"/>
  <c r="BV40" i="11"/>
  <c r="BU40" i="11"/>
  <c r="BT40" i="11"/>
  <c r="BS40" i="11"/>
  <c r="BR40" i="11"/>
  <c r="BQ40" i="11"/>
  <c r="BP40" i="11"/>
  <c r="BO40" i="11"/>
  <c r="BN40" i="11"/>
  <c r="BM40" i="11"/>
  <c r="BX39" i="11"/>
  <c r="BW39" i="11"/>
  <c r="BV39" i="11"/>
  <c r="BU39" i="11"/>
  <c r="BT39" i="11"/>
  <c r="BS39" i="11"/>
  <c r="BR39" i="11"/>
  <c r="BQ39" i="11"/>
  <c r="BP39" i="11"/>
  <c r="BO39" i="11"/>
  <c r="BN39" i="11"/>
  <c r="BM39" i="11"/>
  <c r="BX38" i="11"/>
  <c r="BW38" i="11"/>
  <c r="BV38" i="11"/>
  <c r="BU38" i="11"/>
  <c r="BT38" i="11"/>
  <c r="BS38" i="11"/>
  <c r="BR38" i="11"/>
  <c r="BQ38" i="11"/>
  <c r="BP38" i="11"/>
  <c r="BO38" i="11"/>
  <c r="BN38" i="11"/>
  <c r="BM38" i="11"/>
  <c r="BX37" i="11"/>
  <c r="BW37" i="11"/>
  <c r="BV37" i="11"/>
  <c r="BU37" i="11"/>
  <c r="BT37" i="11"/>
  <c r="BS37" i="11"/>
  <c r="BR37" i="11"/>
  <c r="BQ37" i="11"/>
  <c r="BP37" i="11"/>
  <c r="BO37" i="11"/>
  <c r="BN37" i="11"/>
  <c r="BM37" i="11"/>
  <c r="BX36" i="11"/>
  <c r="BW36" i="11"/>
  <c r="BV36" i="11"/>
  <c r="BU36" i="11"/>
  <c r="BT36" i="11"/>
  <c r="BS36" i="11"/>
  <c r="BR36" i="11"/>
  <c r="BQ36" i="11"/>
  <c r="BP36" i="11"/>
  <c r="BO36" i="11"/>
  <c r="BN36" i="11"/>
  <c r="BM36" i="11"/>
  <c r="BX35" i="11"/>
  <c r="BW35" i="11"/>
  <c r="BV35" i="11"/>
  <c r="BU35" i="11"/>
  <c r="BT35" i="11"/>
  <c r="BS35" i="11"/>
  <c r="BR35" i="11"/>
  <c r="BQ35" i="11"/>
  <c r="BP35" i="11"/>
  <c r="BO35" i="11"/>
  <c r="BN35" i="11"/>
  <c r="BM35" i="11"/>
  <c r="BX34" i="11"/>
  <c r="BW34" i="11"/>
  <c r="BV34" i="11"/>
  <c r="BU34" i="11"/>
  <c r="BT34" i="11"/>
  <c r="BS34" i="11"/>
  <c r="BR34" i="11"/>
  <c r="BQ34" i="11"/>
  <c r="BP34" i="11"/>
  <c r="BO34" i="11"/>
  <c r="BN34" i="11"/>
  <c r="BM34" i="11"/>
  <c r="BX33" i="11"/>
  <c r="BW33" i="11"/>
  <c r="BV33" i="11"/>
  <c r="BU33" i="11"/>
  <c r="BT33" i="11"/>
  <c r="BS33" i="11"/>
  <c r="BR33" i="11"/>
  <c r="BQ33" i="11"/>
  <c r="BP33" i="11"/>
  <c r="BO33" i="11"/>
  <c r="BN33" i="11"/>
  <c r="BM33" i="11"/>
  <c r="BX32" i="11"/>
  <c r="BW32" i="11"/>
  <c r="BV32" i="11"/>
  <c r="BU32" i="11"/>
  <c r="BT32" i="11"/>
  <c r="BS32" i="11"/>
  <c r="BR32" i="11"/>
  <c r="BQ32" i="11"/>
  <c r="BP32" i="11"/>
  <c r="BO32" i="11"/>
  <c r="BN32" i="11"/>
  <c r="BM32" i="11"/>
  <c r="BX31" i="11"/>
  <c r="BW31" i="11"/>
  <c r="BV31" i="11"/>
  <c r="BU31" i="11"/>
  <c r="BT31" i="11"/>
  <c r="BS31" i="11"/>
  <c r="BR31" i="11"/>
  <c r="BQ31" i="11"/>
  <c r="BP31" i="11"/>
  <c r="BO31" i="11"/>
  <c r="BN31" i="11"/>
  <c r="BM31" i="11"/>
  <c r="BX30" i="11"/>
  <c r="BW30" i="11"/>
  <c r="BV30" i="11"/>
  <c r="BU30" i="11"/>
  <c r="BT30" i="11"/>
  <c r="BS30" i="11"/>
  <c r="BR30" i="11"/>
  <c r="BQ30" i="11"/>
  <c r="BP30" i="11"/>
  <c r="BO30" i="11"/>
  <c r="BN30" i="11"/>
  <c r="BM30" i="11"/>
  <c r="BX29" i="11"/>
  <c r="BW29" i="11"/>
  <c r="BV29" i="11"/>
  <c r="BU29" i="11"/>
  <c r="BT29" i="11"/>
  <c r="BS29" i="11"/>
  <c r="BR29" i="11"/>
  <c r="BQ29" i="11"/>
  <c r="BP29" i="11"/>
  <c r="BO29" i="11"/>
  <c r="BN29" i="11"/>
  <c r="BM29" i="11"/>
  <c r="BX28" i="11"/>
  <c r="BW28" i="11"/>
  <c r="BV28" i="11"/>
  <c r="BU28" i="11"/>
  <c r="BT28" i="11"/>
  <c r="BS28" i="11"/>
  <c r="BR28" i="11"/>
  <c r="BQ28" i="11"/>
  <c r="BP28" i="11"/>
  <c r="BO28" i="11"/>
  <c r="BN28" i="11"/>
  <c r="BM28" i="11"/>
  <c r="BX27" i="11"/>
  <c r="BW27" i="11"/>
  <c r="BV27" i="11"/>
  <c r="BU27" i="11"/>
  <c r="BT27" i="11"/>
  <c r="BS27" i="11"/>
  <c r="BR27" i="11"/>
  <c r="BQ27" i="11"/>
  <c r="BP27" i="11"/>
  <c r="BO27" i="11"/>
  <c r="BN27" i="11"/>
  <c r="BM27" i="11"/>
  <c r="BX26" i="11"/>
  <c r="BW26" i="11"/>
  <c r="BV26" i="11"/>
  <c r="BU26" i="11"/>
  <c r="BT26" i="11"/>
  <c r="BS26" i="11"/>
  <c r="BR26" i="11"/>
  <c r="BQ26" i="11"/>
  <c r="BP26" i="11"/>
  <c r="BO26" i="11"/>
  <c r="BN26" i="11"/>
  <c r="BM26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X24" i="11"/>
  <c r="BW24" i="11"/>
  <c r="BV24" i="11"/>
  <c r="BU24" i="11"/>
  <c r="BT24" i="11"/>
  <c r="BS24" i="11"/>
  <c r="BR24" i="11"/>
  <c r="BQ24" i="11"/>
  <c r="BP24" i="11"/>
  <c r="BO24" i="11"/>
  <c r="BA24" i="11"/>
  <c r="BN24" i="11"/>
  <c r="BM24" i="11"/>
  <c r="BX23" i="11"/>
  <c r="BW23" i="11"/>
  <c r="BV23" i="11"/>
  <c r="BU23" i="11"/>
  <c r="BT23" i="11"/>
  <c r="BS23" i="11"/>
  <c r="BR23" i="11"/>
  <c r="BQ23" i="11"/>
  <c r="BP23" i="11"/>
  <c r="BO23" i="11"/>
  <c r="BA23" i="11"/>
  <c r="BN23" i="11"/>
  <c r="BM23" i="11"/>
  <c r="BX22" i="11"/>
  <c r="BW22" i="11"/>
  <c r="BV22" i="11"/>
  <c r="BU22" i="11"/>
  <c r="BT22" i="11"/>
  <c r="BS22" i="11"/>
  <c r="BR22" i="11"/>
  <c r="BQ22" i="11"/>
  <c r="BP22" i="11"/>
  <c r="BO22" i="11"/>
  <c r="BA22" i="11"/>
  <c r="BN22" i="11"/>
  <c r="BM22" i="11"/>
  <c r="BX21" i="11"/>
  <c r="BW21" i="11"/>
  <c r="BV21" i="11"/>
  <c r="BU21" i="11"/>
  <c r="BT21" i="11"/>
  <c r="BS21" i="11"/>
  <c r="BR21" i="11"/>
  <c r="BQ21" i="11"/>
  <c r="BP21" i="11"/>
  <c r="BO21" i="11"/>
  <c r="BA21" i="11"/>
  <c r="BN21" i="11"/>
  <c r="BM21" i="11"/>
  <c r="BX20" i="11"/>
  <c r="BW20" i="11"/>
  <c r="BV20" i="11"/>
  <c r="BU20" i="11"/>
  <c r="BT20" i="11"/>
  <c r="BS20" i="11"/>
  <c r="BR20" i="11"/>
  <c r="BQ20" i="11"/>
  <c r="BP20" i="11"/>
  <c r="BO20" i="11"/>
  <c r="BA20" i="11"/>
  <c r="BN20" i="11"/>
  <c r="BM20" i="11"/>
  <c r="BX19" i="11"/>
  <c r="BW19" i="11"/>
  <c r="BV19" i="11"/>
  <c r="BU19" i="11"/>
  <c r="BT19" i="11"/>
  <c r="BS19" i="11"/>
  <c r="BR19" i="11"/>
  <c r="BQ19" i="11"/>
  <c r="BP19" i="11"/>
  <c r="BO19" i="11"/>
  <c r="BA19" i="11"/>
  <c r="BN19" i="11"/>
  <c r="BM19" i="11"/>
  <c r="BX18" i="11"/>
  <c r="BW18" i="11"/>
  <c r="BV18" i="11"/>
  <c r="BU18" i="11"/>
  <c r="BT18" i="11"/>
  <c r="BS18" i="11"/>
  <c r="BR18" i="11"/>
  <c r="BQ18" i="11"/>
  <c r="BP18" i="11"/>
  <c r="BO18" i="11"/>
  <c r="BA18" i="11"/>
  <c r="BN18" i="11"/>
  <c r="BM18" i="11"/>
  <c r="BX17" i="11"/>
  <c r="BW17" i="11"/>
  <c r="BV17" i="11"/>
  <c r="BU17" i="11"/>
  <c r="BT17" i="11"/>
  <c r="BS17" i="11"/>
  <c r="BR17" i="11"/>
  <c r="BQ17" i="11"/>
  <c r="BP17" i="11"/>
  <c r="BO17" i="11"/>
  <c r="BA17" i="11"/>
  <c r="BN17" i="11"/>
  <c r="BM17" i="11"/>
  <c r="BX16" i="11"/>
  <c r="BW16" i="11"/>
  <c r="BV16" i="11"/>
  <c r="BU16" i="11"/>
  <c r="BT16" i="11"/>
  <c r="BS16" i="11"/>
  <c r="BR16" i="11"/>
  <c r="BQ16" i="11"/>
  <c r="BP16" i="11"/>
  <c r="BO16" i="11"/>
  <c r="BA16" i="11"/>
  <c r="BN16" i="11"/>
  <c r="BM16" i="11"/>
  <c r="BX15" i="11"/>
  <c r="BW15" i="11"/>
  <c r="BV15" i="11"/>
  <c r="BU15" i="11"/>
  <c r="BT15" i="11"/>
  <c r="BS15" i="11"/>
  <c r="BR15" i="11"/>
  <c r="BQ15" i="11"/>
  <c r="BP15" i="11"/>
  <c r="BO15" i="11"/>
  <c r="BN15" i="11"/>
  <c r="BM15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X13" i="11"/>
  <c r="BW13" i="11"/>
  <c r="BV13" i="11"/>
  <c r="BU13" i="11"/>
  <c r="BT13" i="11"/>
  <c r="BS13" i="11"/>
  <c r="BR13" i="11"/>
  <c r="BQ13" i="11"/>
  <c r="BP13" i="11"/>
  <c r="BO13" i="11"/>
  <c r="BN13" i="11"/>
  <c r="BX12" i="11"/>
  <c r="BW12" i="11"/>
  <c r="BV12" i="11"/>
  <c r="BU12" i="11"/>
  <c r="BT12" i="11"/>
  <c r="BS12" i="11"/>
  <c r="BR12" i="11"/>
  <c r="BQ12" i="11"/>
  <c r="BP12" i="11"/>
  <c r="BO12" i="11"/>
  <c r="BN12" i="11"/>
  <c r="BX11" i="11"/>
  <c r="BW11" i="11"/>
  <c r="BV11" i="11"/>
  <c r="BU11" i="11"/>
  <c r="BT11" i="11"/>
  <c r="BS11" i="11"/>
  <c r="BR11" i="11"/>
  <c r="BQ11" i="11"/>
  <c r="BP11" i="11"/>
  <c r="BO11" i="11"/>
  <c r="BN11" i="11"/>
  <c r="BX10" i="11"/>
  <c r="BW10" i="11"/>
  <c r="BV10" i="11"/>
  <c r="BU10" i="11"/>
  <c r="BT10" i="11"/>
  <c r="BS10" i="11"/>
  <c r="BR10" i="11"/>
  <c r="BQ10" i="11"/>
  <c r="BP10" i="11"/>
  <c r="BO10" i="11"/>
  <c r="BN10" i="11"/>
  <c r="BX9" i="11"/>
  <c r="BW9" i="11"/>
  <c r="BV9" i="11"/>
  <c r="BU9" i="11"/>
  <c r="BT9" i="11"/>
  <c r="BS9" i="11"/>
  <c r="BR9" i="11"/>
  <c r="BQ9" i="11"/>
  <c r="BP9" i="11"/>
  <c r="BO9" i="11"/>
  <c r="BN9" i="11"/>
  <c r="BX8" i="11"/>
  <c r="BW8" i="11"/>
  <c r="BV8" i="11"/>
  <c r="BU8" i="11"/>
  <c r="BT8" i="11"/>
  <c r="BS8" i="11"/>
  <c r="BR8" i="11"/>
  <c r="BQ8" i="11"/>
  <c r="BP8" i="11"/>
  <c r="BO8" i="11"/>
  <c r="BN8" i="11"/>
  <c r="BX7" i="11"/>
  <c r="BW7" i="11"/>
  <c r="BV7" i="11"/>
  <c r="BU7" i="11"/>
  <c r="BT7" i="11"/>
  <c r="BS7" i="11"/>
  <c r="BR7" i="11"/>
  <c r="BQ7" i="11"/>
  <c r="BP7" i="11"/>
  <c r="BO7" i="11"/>
  <c r="BN7" i="11"/>
  <c r="BX6" i="11"/>
  <c r="BW6" i="11"/>
  <c r="BV6" i="11"/>
  <c r="BU6" i="11"/>
  <c r="BT6" i="11"/>
  <c r="BS6" i="11"/>
  <c r="BR6" i="11"/>
  <c r="BQ6" i="11"/>
  <c r="BP6" i="11"/>
  <c r="BO6" i="11"/>
  <c r="BN6" i="11"/>
  <c r="BX5" i="11"/>
  <c r="BW5" i="11"/>
  <c r="BV5" i="11"/>
  <c r="BU5" i="11"/>
  <c r="BT5" i="11"/>
  <c r="BS5" i="11"/>
  <c r="BR5" i="11"/>
  <c r="BQ5" i="11"/>
  <c r="BP5" i="11"/>
  <c r="BO5" i="11"/>
  <c r="BN5" i="11"/>
  <c r="BM5" i="11"/>
  <c r="BX4" i="11"/>
  <c r="BW4" i="11"/>
  <c r="BV4" i="11"/>
  <c r="BU4" i="11"/>
  <c r="BT4" i="11"/>
  <c r="BS4" i="11"/>
  <c r="BR4" i="11"/>
  <c r="BQ4" i="11"/>
  <c r="BP4" i="11"/>
  <c r="BO4" i="11"/>
  <c r="BN4" i="11"/>
  <c r="BM4" i="11"/>
  <c r="BX3" i="11"/>
  <c r="BW3" i="11"/>
  <c r="BV3" i="11"/>
  <c r="BU3" i="11"/>
  <c r="BT3" i="11"/>
  <c r="BS3" i="11"/>
  <c r="BR3" i="11"/>
  <c r="BQ3" i="11"/>
  <c r="BP3" i="11"/>
  <c r="BO3" i="11"/>
  <c r="BN3" i="11"/>
  <c r="BM3" i="11"/>
  <c r="BX2" i="11"/>
  <c r="BW2" i="11"/>
  <c r="BV2" i="11"/>
  <c r="BU2" i="11"/>
  <c r="BT2" i="11"/>
  <c r="BS2" i="11"/>
  <c r="BR2" i="11"/>
  <c r="BQ2" i="11"/>
  <c r="BP2" i="11"/>
  <c r="BO2" i="11"/>
  <c r="BN2" i="11"/>
  <c r="BM2" i="11"/>
  <c r="BK80" i="11"/>
  <c r="BJ80" i="11"/>
  <c r="BI80" i="11"/>
  <c r="BH80" i="11"/>
  <c r="BG80" i="11"/>
  <c r="BF80" i="11"/>
  <c r="BE80" i="11"/>
  <c r="BD80" i="11"/>
  <c r="BC80" i="11"/>
  <c r="BB80" i="11"/>
  <c r="BA80" i="11"/>
  <c r="AZ80" i="11"/>
  <c r="BK79" i="11"/>
  <c r="BJ79" i="11"/>
  <c r="BI79" i="11"/>
  <c r="BH79" i="11"/>
  <c r="BG79" i="11"/>
  <c r="BF79" i="11"/>
  <c r="BE79" i="11"/>
  <c r="BD79" i="11"/>
  <c r="BC79" i="11"/>
  <c r="BB79" i="11"/>
  <c r="BA79" i="11"/>
  <c r="AZ79" i="11"/>
  <c r="BK78" i="11"/>
  <c r="BJ78" i="11"/>
  <c r="BI78" i="11"/>
  <c r="BH78" i="11"/>
  <c r="BG78" i="11"/>
  <c r="BF78" i="11"/>
  <c r="BE78" i="11"/>
  <c r="BD78" i="11"/>
  <c r="BC78" i="11"/>
  <c r="BB78" i="11"/>
  <c r="BA78" i="11"/>
  <c r="AZ78" i="11"/>
  <c r="BK77" i="11"/>
  <c r="BJ77" i="11"/>
  <c r="BI77" i="11"/>
  <c r="BH77" i="11"/>
  <c r="BG77" i="11"/>
  <c r="BF77" i="11"/>
  <c r="BE77" i="11"/>
  <c r="BD77" i="11"/>
  <c r="BC77" i="11"/>
  <c r="BB77" i="11"/>
  <c r="BA77" i="11"/>
  <c r="AZ77" i="11"/>
  <c r="BK76" i="11"/>
  <c r="BJ76" i="11"/>
  <c r="BI76" i="11"/>
  <c r="BH76" i="11"/>
  <c r="BG76" i="11"/>
  <c r="BF76" i="11"/>
  <c r="BE76" i="11"/>
  <c r="BD76" i="11"/>
  <c r="BC76" i="11"/>
  <c r="BB76" i="11"/>
  <c r="BA76" i="11"/>
  <c r="AZ76" i="11"/>
  <c r="BK75" i="11"/>
  <c r="BJ75" i="11"/>
  <c r="BI75" i="11"/>
  <c r="BH75" i="11"/>
  <c r="BG75" i="11"/>
  <c r="BF75" i="11"/>
  <c r="BE75" i="11"/>
  <c r="BD75" i="11"/>
  <c r="BC75" i="11"/>
  <c r="BB75" i="11"/>
  <c r="BA75" i="11"/>
  <c r="AZ75" i="11"/>
  <c r="BK74" i="11"/>
  <c r="BJ74" i="11"/>
  <c r="BI74" i="11"/>
  <c r="BH74" i="11"/>
  <c r="BG74" i="11"/>
  <c r="BF74" i="11"/>
  <c r="BE74" i="11"/>
  <c r="BD74" i="11"/>
  <c r="BC74" i="11"/>
  <c r="BB74" i="11"/>
  <c r="BA74" i="11"/>
  <c r="AZ74" i="11"/>
  <c r="BK73" i="11"/>
  <c r="BJ73" i="11"/>
  <c r="BI73" i="11"/>
  <c r="BH73" i="11"/>
  <c r="BG73" i="11"/>
  <c r="BF73" i="11"/>
  <c r="BE73" i="11"/>
  <c r="BD73" i="11"/>
  <c r="BC73" i="11"/>
  <c r="BB73" i="11"/>
  <c r="BA73" i="11"/>
  <c r="AZ73" i="11"/>
  <c r="BK72" i="11"/>
  <c r="BJ72" i="11"/>
  <c r="BI72" i="11"/>
  <c r="BH72" i="11"/>
  <c r="BG72" i="11"/>
  <c r="BF72" i="11"/>
  <c r="BE72" i="11"/>
  <c r="BD72" i="11"/>
  <c r="BC72" i="11"/>
  <c r="BB72" i="11"/>
  <c r="BA72" i="11"/>
  <c r="AZ72" i="11"/>
  <c r="BK71" i="11"/>
  <c r="BJ71" i="11"/>
  <c r="BI71" i="11"/>
  <c r="BH71" i="11"/>
  <c r="BG71" i="11"/>
  <c r="BF71" i="11"/>
  <c r="BE71" i="11"/>
  <c r="BD71" i="11"/>
  <c r="BC71" i="11"/>
  <c r="BB71" i="11"/>
  <c r="BA71" i="11"/>
  <c r="AZ71" i="11"/>
  <c r="BK70" i="11"/>
  <c r="BJ70" i="11"/>
  <c r="BI70" i="11"/>
  <c r="BH70" i="11"/>
  <c r="BG70" i="11"/>
  <c r="BF70" i="11"/>
  <c r="BE70" i="11"/>
  <c r="BD70" i="11"/>
  <c r="BC70" i="11"/>
  <c r="BB70" i="11"/>
  <c r="BA70" i="11"/>
  <c r="AZ70" i="11"/>
  <c r="BK69" i="11"/>
  <c r="BJ69" i="11"/>
  <c r="BI69" i="11"/>
  <c r="BH69" i="11"/>
  <c r="BG69" i="11"/>
  <c r="BF69" i="11"/>
  <c r="BE69" i="11"/>
  <c r="BD69" i="11"/>
  <c r="BC69" i="11"/>
  <c r="BB69" i="11"/>
  <c r="BA69" i="11"/>
  <c r="AZ69" i="11"/>
  <c r="BK68" i="11"/>
  <c r="BJ68" i="11"/>
  <c r="BI68" i="11"/>
  <c r="BH68" i="11"/>
  <c r="BG68" i="11"/>
  <c r="BF68" i="11"/>
  <c r="BE68" i="11"/>
  <c r="BD68" i="11"/>
  <c r="BC68" i="11"/>
  <c r="BB68" i="11"/>
  <c r="BA68" i="11"/>
  <c r="AZ68" i="11"/>
  <c r="BK67" i="11"/>
  <c r="BJ67" i="11"/>
  <c r="BI67" i="11"/>
  <c r="BH67" i="11"/>
  <c r="BG67" i="11"/>
  <c r="BF67" i="11"/>
  <c r="BE67" i="11"/>
  <c r="BD67" i="11"/>
  <c r="BC67" i="11"/>
  <c r="BB67" i="11"/>
  <c r="BA67" i="11"/>
  <c r="AZ67" i="11"/>
  <c r="BK66" i="11"/>
  <c r="BJ66" i="11"/>
  <c r="BI66" i="11"/>
  <c r="BH66" i="11"/>
  <c r="BG66" i="11"/>
  <c r="BF66" i="11"/>
  <c r="BE66" i="11"/>
  <c r="BD66" i="11"/>
  <c r="BC66" i="11"/>
  <c r="BB66" i="11"/>
  <c r="BA66" i="11"/>
  <c r="AZ66" i="11"/>
  <c r="BK65" i="11"/>
  <c r="BJ65" i="11"/>
  <c r="BI65" i="11"/>
  <c r="BH65" i="11"/>
  <c r="BG65" i="11"/>
  <c r="BF65" i="11"/>
  <c r="BE65" i="11"/>
  <c r="BD65" i="11"/>
  <c r="BC65" i="11"/>
  <c r="BB65" i="11"/>
  <c r="BA65" i="11"/>
  <c r="AZ65" i="11"/>
  <c r="BK64" i="11"/>
  <c r="BJ64" i="11"/>
  <c r="BI64" i="11"/>
  <c r="BH64" i="11"/>
  <c r="BG64" i="11"/>
  <c r="BF64" i="11"/>
  <c r="BE64" i="11"/>
  <c r="BD64" i="11"/>
  <c r="BC64" i="11"/>
  <c r="BB64" i="11"/>
  <c r="BA64" i="11"/>
  <c r="AZ64" i="11"/>
  <c r="BK63" i="11"/>
  <c r="BJ63" i="11"/>
  <c r="BI63" i="11"/>
  <c r="BH63" i="11"/>
  <c r="BG63" i="11"/>
  <c r="BF63" i="11"/>
  <c r="BE63" i="11"/>
  <c r="BD63" i="11"/>
  <c r="BC63" i="11"/>
  <c r="BB63" i="11"/>
  <c r="BA63" i="11"/>
  <c r="AZ63" i="11"/>
  <c r="BK62" i="11"/>
  <c r="BJ62" i="11"/>
  <c r="BI62" i="11"/>
  <c r="BH62" i="11"/>
  <c r="BG62" i="11"/>
  <c r="BF62" i="11"/>
  <c r="BE62" i="11"/>
  <c r="BD62" i="11"/>
  <c r="BC62" i="11"/>
  <c r="BB62" i="11"/>
  <c r="BA62" i="11"/>
  <c r="AZ62" i="11"/>
  <c r="BK61" i="11"/>
  <c r="BJ61" i="11"/>
  <c r="BI61" i="11"/>
  <c r="BH61" i="11"/>
  <c r="BG61" i="11"/>
  <c r="BF61" i="11"/>
  <c r="BE61" i="11"/>
  <c r="BD61" i="11"/>
  <c r="BC61" i="11"/>
  <c r="BB61" i="11"/>
  <c r="BA61" i="11"/>
  <c r="AZ61" i="11"/>
  <c r="BK60" i="11"/>
  <c r="BJ60" i="11"/>
  <c r="BI60" i="11"/>
  <c r="BH60" i="11"/>
  <c r="BG60" i="11"/>
  <c r="BF60" i="11"/>
  <c r="BE60" i="11"/>
  <c r="BD60" i="11"/>
  <c r="BC60" i="11"/>
  <c r="BB60" i="11"/>
  <c r="BA60" i="11"/>
  <c r="AZ60" i="11"/>
  <c r="BK59" i="11"/>
  <c r="BJ59" i="11"/>
  <c r="BI59" i="11"/>
  <c r="BH59" i="11"/>
  <c r="BG59" i="11"/>
  <c r="BF59" i="11"/>
  <c r="BE59" i="11"/>
  <c r="BD59" i="11"/>
  <c r="BC59" i="11"/>
  <c r="BB59" i="11"/>
  <c r="BA59" i="11"/>
  <c r="AZ59" i="11"/>
  <c r="BK58" i="11"/>
  <c r="BJ58" i="11"/>
  <c r="BI58" i="11"/>
  <c r="BH58" i="11"/>
  <c r="BG58" i="11"/>
  <c r="BF58" i="11"/>
  <c r="BE58" i="11"/>
  <c r="BD58" i="11"/>
  <c r="BC58" i="11"/>
  <c r="BB58" i="11"/>
  <c r="BA58" i="11"/>
  <c r="AZ58" i="11"/>
  <c r="BK57" i="11"/>
  <c r="BJ57" i="11"/>
  <c r="BI57" i="11"/>
  <c r="BH57" i="11"/>
  <c r="BG57" i="11"/>
  <c r="BF57" i="11"/>
  <c r="BE57" i="11"/>
  <c r="BD57" i="11"/>
  <c r="BC57" i="11"/>
  <c r="BB57" i="11"/>
  <c r="BA57" i="11"/>
  <c r="AZ57" i="11"/>
  <c r="BK56" i="11"/>
  <c r="BJ56" i="11"/>
  <c r="BI56" i="11"/>
  <c r="BH56" i="11"/>
  <c r="BG56" i="11"/>
  <c r="BF56" i="11"/>
  <c r="BE56" i="11"/>
  <c r="BD56" i="11"/>
  <c r="BC56" i="11"/>
  <c r="BB56" i="11"/>
  <c r="BA56" i="11"/>
  <c r="AZ56" i="11"/>
  <c r="BK55" i="11"/>
  <c r="BJ55" i="11"/>
  <c r="BI55" i="11"/>
  <c r="BH55" i="11"/>
  <c r="BG55" i="11"/>
  <c r="BF55" i="11"/>
  <c r="BE55" i="11"/>
  <c r="BD55" i="11"/>
  <c r="BC55" i="11"/>
  <c r="BB55" i="11"/>
  <c r="BA55" i="11"/>
  <c r="AZ55" i="11"/>
  <c r="BK54" i="11"/>
  <c r="BJ54" i="11"/>
  <c r="BI54" i="11"/>
  <c r="BH54" i="11"/>
  <c r="BG54" i="11"/>
  <c r="BF54" i="11"/>
  <c r="BE54" i="11"/>
  <c r="BD54" i="11"/>
  <c r="BC54" i="11"/>
  <c r="BB54" i="11"/>
  <c r="BA54" i="11"/>
  <c r="AZ54" i="11"/>
  <c r="BK53" i="11"/>
  <c r="BJ53" i="11"/>
  <c r="BI53" i="11"/>
  <c r="BH53" i="11"/>
  <c r="BG53" i="11"/>
  <c r="BF53" i="11"/>
  <c r="BE53" i="11"/>
  <c r="BD53" i="11"/>
  <c r="BC53" i="11"/>
  <c r="BB53" i="11"/>
  <c r="BA53" i="11"/>
  <c r="AZ53" i="11"/>
  <c r="BK52" i="11"/>
  <c r="BJ52" i="11"/>
  <c r="BI52" i="11"/>
  <c r="BH52" i="11"/>
  <c r="BG52" i="11"/>
  <c r="BF52" i="11"/>
  <c r="BE52" i="11"/>
  <c r="BD52" i="11"/>
  <c r="BC52" i="11"/>
  <c r="BB52" i="11"/>
  <c r="BA52" i="11"/>
  <c r="AZ52" i="11"/>
  <c r="BK51" i="11"/>
  <c r="BJ51" i="11"/>
  <c r="BI51" i="11"/>
  <c r="BH51" i="11"/>
  <c r="BG51" i="11"/>
  <c r="BF51" i="11"/>
  <c r="BE51" i="11"/>
  <c r="BD51" i="11"/>
  <c r="BC51" i="11"/>
  <c r="BB51" i="11"/>
  <c r="BA51" i="11"/>
  <c r="AZ51" i="11"/>
  <c r="BK50" i="11"/>
  <c r="BJ50" i="11"/>
  <c r="BI50" i="11"/>
  <c r="BH50" i="11"/>
  <c r="BG50" i="11"/>
  <c r="BF50" i="11"/>
  <c r="BE50" i="11"/>
  <c r="BD50" i="11"/>
  <c r="BC50" i="11"/>
  <c r="BB50" i="11"/>
  <c r="BA50" i="11"/>
  <c r="AZ50" i="11"/>
  <c r="BK49" i="11"/>
  <c r="BJ49" i="11"/>
  <c r="BI49" i="11"/>
  <c r="BH49" i="11"/>
  <c r="BG49" i="11"/>
  <c r="BF49" i="11"/>
  <c r="BE49" i="11"/>
  <c r="BD49" i="11"/>
  <c r="BC49" i="11"/>
  <c r="BB49" i="11"/>
  <c r="BA49" i="11"/>
  <c r="AZ49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BK47" i="11"/>
  <c r="BJ47" i="11"/>
  <c r="BI47" i="11"/>
  <c r="BH47" i="11"/>
  <c r="BG47" i="11"/>
  <c r="BF47" i="11"/>
  <c r="BE47" i="11"/>
  <c r="BD47" i="11"/>
  <c r="BC47" i="11"/>
  <c r="BB47" i="11"/>
  <c r="BA47" i="11"/>
  <c r="AZ47" i="11"/>
  <c r="BK46" i="11"/>
  <c r="BJ46" i="11"/>
  <c r="BI46" i="11"/>
  <c r="BH46" i="11"/>
  <c r="BG46" i="11"/>
  <c r="BF46" i="11"/>
  <c r="BE46" i="11"/>
  <c r="BD46" i="11"/>
  <c r="BC46" i="11"/>
  <c r="BB46" i="11"/>
  <c r="BA46" i="11"/>
  <c r="AZ46" i="11"/>
  <c r="BK45" i="11"/>
  <c r="BJ45" i="11"/>
  <c r="BI45" i="11"/>
  <c r="BH45" i="11"/>
  <c r="BG45" i="11"/>
  <c r="BF45" i="11"/>
  <c r="BE45" i="11"/>
  <c r="BD45" i="11"/>
  <c r="BC45" i="11"/>
  <c r="BB45" i="11"/>
  <c r="BA45" i="11"/>
  <c r="AZ45" i="11"/>
  <c r="BK44" i="11"/>
  <c r="BJ44" i="11"/>
  <c r="BI44" i="11"/>
  <c r="BH44" i="11"/>
  <c r="BG44" i="11"/>
  <c r="BF44" i="11"/>
  <c r="BE44" i="11"/>
  <c r="BD44" i="11"/>
  <c r="BC44" i="11"/>
  <c r="BB44" i="11"/>
  <c r="BA44" i="11"/>
  <c r="AZ44" i="11"/>
  <c r="BK43" i="11"/>
  <c r="BJ43" i="11"/>
  <c r="BI43" i="11"/>
  <c r="BH43" i="11"/>
  <c r="BG43" i="11"/>
  <c r="BF43" i="11"/>
  <c r="BE43" i="11"/>
  <c r="BD43" i="11"/>
  <c r="BC43" i="11"/>
  <c r="BB43" i="11"/>
  <c r="BA43" i="11"/>
  <c r="AZ43" i="11"/>
  <c r="BK42" i="11"/>
  <c r="BJ42" i="11"/>
  <c r="BI42" i="11"/>
  <c r="BH42" i="11"/>
  <c r="BG42" i="11"/>
  <c r="BF42" i="11"/>
  <c r="BE42" i="11"/>
  <c r="BD42" i="11"/>
  <c r="BC42" i="11"/>
  <c r="BB42" i="11"/>
  <c r="BA42" i="11"/>
  <c r="AZ42" i="11"/>
  <c r="BK41" i="11"/>
  <c r="BJ41" i="11"/>
  <c r="BI41" i="11"/>
  <c r="BH41" i="11"/>
  <c r="BG41" i="11"/>
  <c r="BF41" i="11"/>
  <c r="BE41" i="11"/>
  <c r="BD41" i="11"/>
  <c r="BC41" i="11"/>
  <c r="BB41" i="11"/>
  <c r="BA41" i="11"/>
  <c r="AZ41" i="11"/>
  <c r="BK40" i="11"/>
  <c r="BJ40" i="11"/>
  <c r="BI40" i="11"/>
  <c r="BH40" i="11"/>
  <c r="BG40" i="11"/>
  <c r="BF40" i="11"/>
  <c r="BE40" i="11"/>
  <c r="BD40" i="11"/>
  <c r="BC40" i="11"/>
  <c r="BB40" i="11"/>
  <c r="BA40" i="11"/>
  <c r="AZ40" i="11"/>
  <c r="BK39" i="11"/>
  <c r="BJ39" i="11"/>
  <c r="BI39" i="11"/>
  <c r="BH39" i="11"/>
  <c r="BG39" i="11"/>
  <c r="BF39" i="11"/>
  <c r="BE39" i="11"/>
  <c r="BD39" i="11"/>
  <c r="BC39" i="11"/>
  <c r="BB39" i="11"/>
  <c r="BA39" i="11"/>
  <c r="AZ39" i="11"/>
  <c r="BK38" i="11"/>
  <c r="BJ38" i="11"/>
  <c r="BI38" i="11"/>
  <c r="BH38" i="11"/>
  <c r="BG38" i="11"/>
  <c r="BF38" i="11"/>
  <c r="BE38" i="11"/>
  <c r="BD38" i="11"/>
  <c r="BC38" i="11"/>
  <c r="BB38" i="11"/>
  <c r="BA38" i="11"/>
  <c r="AZ38" i="11"/>
  <c r="BK37" i="11"/>
  <c r="BJ37" i="11"/>
  <c r="BI37" i="11"/>
  <c r="BH37" i="11"/>
  <c r="BG37" i="11"/>
  <c r="BF37" i="11"/>
  <c r="BE37" i="11"/>
  <c r="BD37" i="11"/>
  <c r="BC37" i="11"/>
  <c r="BB37" i="11"/>
  <c r="BA37" i="11"/>
  <c r="AZ37" i="11"/>
  <c r="BK36" i="11"/>
  <c r="BJ36" i="11"/>
  <c r="BI36" i="11"/>
  <c r="BH36" i="11"/>
  <c r="BG36" i="11"/>
  <c r="BF36" i="11"/>
  <c r="BE36" i="11"/>
  <c r="BD36" i="11"/>
  <c r="BC36" i="11"/>
  <c r="BB36" i="11"/>
  <c r="BA36" i="11"/>
  <c r="AZ36" i="11"/>
  <c r="BK35" i="11"/>
  <c r="BJ35" i="11"/>
  <c r="BI35" i="11"/>
  <c r="BH35" i="11"/>
  <c r="BG35" i="11"/>
  <c r="BF35" i="11"/>
  <c r="BE35" i="11"/>
  <c r="BD35" i="11"/>
  <c r="BC35" i="11"/>
  <c r="BB35" i="11"/>
  <c r="BA35" i="11"/>
  <c r="AZ35" i="11"/>
  <c r="BK34" i="11"/>
  <c r="BJ34" i="11"/>
  <c r="BI34" i="11"/>
  <c r="BH34" i="11"/>
  <c r="BG34" i="11"/>
  <c r="BF34" i="11"/>
  <c r="BE34" i="11"/>
  <c r="BD34" i="11"/>
  <c r="BC34" i="11"/>
  <c r="BB34" i="11"/>
  <c r="BA34" i="11"/>
  <c r="AZ34" i="11"/>
  <c r="BK33" i="11"/>
  <c r="BJ33" i="11"/>
  <c r="BI33" i="11"/>
  <c r="BH33" i="11"/>
  <c r="BG33" i="11"/>
  <c r="BF33" i="11"/>
  <c r="BE33" i="11"/>
  <c r="BD33" i="11"/>
  <c r="BC33" i="11"/>
  <c r="BB33" i="11"/>
  <c r="BA33" i="11"/>
  <c r="AZ33" i="11"/>
  <c r="BK32" i="11"/>
  <c r="BJ32" i="11"/>
  <c r="BI32" i="11"/>
  <c r="BH32" i="11"/>
  <c r="BG32" i="11"/>
  <c r="BF32" i="11"/>
  <c r="BE32" i="11"/>
  <c r="BD32" i="11"/>
  <c r="BC32" i="11"/>
  <c r="BB32" i="11"/>
  <c r="BA32" i="11"/>
  <c r="AZ32" i="11"/>
  <c r="BK31" i="11"/>
  <c r="BJ31" i="11"/>
  <c r="BI31" i="11"/>
  <c r="BH31" i="11"/>
  <c r="BG31" i="11"/>
  <c r="BF31" i="11"/>
  <c r="BE31" i="11"/>
  <c r="BD31" i="11"/>
  <c r="BC31" i="11"/>
  <c r="BB31" i="11"/>
  <c r="BA31" i="11"/>
  <c r="AZ31" i="11"/>
  <c r="BK30" i="11"/>
  <c r="BJ30" i="11"/>
  <c r="BI30" i="11"/>
  <c r="BH30" i="11"/>
  <c r="BG30" i="11"/>
  <c r="BF30" i="11"/>
  <c r="BE30" i="11"/>
  <c r="BD30" i="11"/>
  <c r="BC30" i="11"/>
  <c r="BB30" i="11"/>
  <c r="BA30" i="11"/>
  <c r="AZ30" i="11"/>
  <c r="BK29" i="11"/>
  <c r="BJ29" i="11"/>
  <c r="BI29" i="11"/>
  <c r="BH29" i="11"/>
  <c r="BG29" i="11"/>
  <c r="BF29" i="11"/>
  <c r="BE29" i="11"/>
  <c r="BD29" i="11"/>
  <c r="BC29" i="11"/>
  <c r="BB29" i="11"/>
  <c r="BA29" i="11"/>
  <c r="AZ29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BK27" i="11"/>
  <c r="BJ27" i="11"/>
  <c r="BI27" i="11"/>
  <c r="BH27" i="11"/>
  <c r="BG27" i="11"/>
  <c r="BF27" i="11"/>
  <c r="BE27" i="11"/>
  <c r="BD27" i="11"/>
  <c r="BC27" i="11"/>
  <c r="BB27" i="11"/>
  <c r="BA27" i="11"/>
  <c r="AZ27" i="11"/>
  <c r="BK26" i="11"/>
  <c r="BJ26" i="11"/>
  <c r="BI26" i="11"/>
  <c r="BH26" i="11"/>
  <c r="BG26" i="11"/>
  <c r="BF26" i="11"/>
  <c r="BE26" i="11"/>
  <c r="BD26" i="11"/>
  <c r="BC26" i="11"/>
  <c r="BB26" i="11"/>
  <c r="BA26" i="11"/>
  <c r="AZ26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BK24" i="11"/>
  <c r="BJ24" i="11"/>
  <c r="BI24" i="11"/>
  <c r="BH24" i="11"/>
  <c r="BG24" i="11"/>
  <c r="BF24" i="11"/>
  <c r="BE24" i="11"/>
  <c r="BD24" i="11"/>
  <c r="BC24" i="11"/>
  <c r="BB24" i="11"/>
  <c r="AZ24" i="11"/>
  <c r="BK23" i="11"/>
  <c r="BJ23" i="11"/>
  <c r="BI23" i="11"/>
  <c r="BH23" i="11"/>
  <c r="BG23" i="11"/>
  <c r="BF23" i="11"/>
  <c r="BE23" i="11"/>
  <c r="BD23" i="11"/>
  <c r="BC23" i="11"/>
  <c r="BB23" i="11"/>
  <c r="AZ23" i="11"/>
  <c r="BK22" i="11"/>
  <c r="BJ22" i="11"/>
  <c r="BI22" i="11"/>
  <c r="BH22" i="11"/>
  <c r="BG22" i="11"/>
  <c r="BF22" i="11"/>
  <c r="BE22" i="11"/>
  <c r="BD22" i="11"/>
  <c r="BC22" i="11"/>
  <c r="BB22" i="11"/>
  <c r="AZ22" i="11"/>
  <c r="BK21" i="11"/>
  <c r="BJ21" i="11"/>
  <c r="BI21" i="11"/>
  <c r="BH21" i="11"/>
  <c r="BG21" i="11"/>
  <c r="BF21" i="11"/>
  <c r="BE21" i="11"/>
  <c r="BD21" i="11"/>
  <c r="BC21" i="11"/>
  <c r="BB21" i="11"/>
  <c r="AZ21" i="11"/>
  <c r="BK20" i="11"/>
  <c r="BJ20" i="11"/>
  <c r="BI20" i="11"/>
  <c r="BH20" i="11"/>
  <c r="BG20" i="11"/>
  <c r="BF20" i="11"/>
  <c r="BE20" i="11"/>
  <c r="BD20" i="11"/>
  <c r="BC20" i="11"/>
  <c r="BB20" i="11"/>
  <c r="AZ20" i="11"/>
  <c r="BK19" i="11"/>
  <c r="BJ19" i="11"/>
  <c r="BI19" i="11"/>
  <c r="BH19" i="11"/>
  <c r="BG19" i="11"/>
  <c r="BF19" i="11"/>
  <c r="BE19" i="11"/>
  <c r="BD19" i="11"/>
  <c r="BC19" i="11"/>
  <c r="BB19" i="11"/>
  <c r="AZ19" i="11"/>
  <c r="BK18" i="11"/>
  <c r="BJ18" i="11"/>
  <c r="BI18" i="11"/>
  <c r="BH18" i="11"/>
  <c r="BG18" i="11"/>
  <c r="BF18" i="11"/>
  <c r="BE18" i="11"/>
  <c r="BD18" i="11"/>
  <c r="BC18" i="11"/>
  <c r="BB18" i="11"/>
  <c r="AZ18" i="11"/>
  <c r="BK17" i="11"/>
  <c r="BJ17" i="11"/>
  <c r="BI17" i="11"/>
  <c r="BH17" i="11"/>
  <c r="BG17" i="11"/>
  <c r="BF17" i="11"/>
  <c r="BE17" i="11"/>
  <c r="BD17" i="11"/>
  <c r="BC17" i="11"/>
  <c r="BB17" i="11"/>
  <c r="AZ17" i="11"/>
  <c r="BK16" i="11"/>
  <c r="BJ16" i="11"/>
  <c r="BI16" i="11"/>
  <c r="BH16" i="11"/>
  <c r="BG16" i="11"/>
  <c r="BF16" i="11"/>
  <c r="BE16" i="11"/>
  <c r="BD16" i="11"/>
  <c r="BC16" i="11"/>
  <c r="BB16" i="11"/>
  <c r="AZ16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BK13" i="11"/>
  <c r="BJ13" i="11"/>
  <c r="BI13" i="11"/>
  <c r="BH13" i="11"/>
  <c r="BG13" i="11"/>
  <c r="BF13" i="11"/>
  <c r="BE13" i="11"/>
  <c r="BD13" i="11"/>
  <c r="BC13" i="11"/>
  <c r="BB13" i="11"/>
  <c r="BA13" i="11"/>
  <c r="BK12" i="11"/>
  <c r="BJ12" i="11"/>
  <c r="BI12" i="11"/>
  <c r="BH12" i="11"/>
  <c r="BG12" i="11"/>
  <c r="BF12" i="11"/>
  <c r="BE12" i="11"/>
  <c r="BD12" i="11"/>
  <c r="BC12" i="11"/>
  <c r="BB12" i="11"/>
  <c r="BA12" i="11"/>
  <c r="BK11" i="11"/>
  <c r="BJ11" i="11"/>
  <c r="BI11" i="11"/>
  <c r="BH11" i="11"/>
  <c r="BG11" i="11"/>
  <c r="BF11" i="11"/>
  <c r="BE11" i="11"/>
  <c r="BD11" i="11"/>
  <c r="BC11" i="11"/>
  <c r="BB11" i="11"/>
  <c r="BA11" i="11"/>
  <c r="BK10" i="11"/>
  <c r="BJ10" i="11"/>
  <c r="BI10" i="11"/>
  <c r="BH10" i="11"/>
  <c r="BG10" i="11"/>
  <c r="BF10" i="11"/>
  <c r="BE10" i="11"/>
  <c r="BD10" i="11"/>
  <c r="BC10" i="11"/>
  <c r="BB10" i="11"/>
  <c r="BA10" i="11"/>
  <c r="BK9" i="11"/>
  <c r="BJ9" i="11"/>
  <c r="BI9" i="11"/>
  <c r="BH9" i="11"/>
  <c r="BG9" i="11"/>
  <c r="BF9" i="11"/>
  <c r="BE9" i="11"/>
  <c r="BD9" i="11"/>
  <c r="BC9" i="11"/>
  <c r="BB9" i="11"/>
  <c r="BA9" i="11"/>
  <c r="BK8" i="11"/>
  <c r="BJ8" i="11"/>
  <c r="BI8" i="11"/>
  <c r="BH8" i="11"/>
  <c r="BG8" i="11"/>
  <c r="BF8" i="11"/>
  <c r="BE8" i="11"/>
  <c r="BD8" i="11"/>
  <c r="BC8" i="11"/>
  <c r="BB8" i="11"/>
  <c r="BA8" i="11"/>
  <c r="BK7" i="11"/>
  <c r="BJ7" i="11"/>
  <c r="BI7" i="11"/>
  <c r="BH7" i="11"/>
  <c r="BG7" i="11"/>
  <c r="BF7" i="11"/>
  <c r="BE7" i="11"/>
  <c r="BD7" i="11"/>
  <c r="BC7" i="11"/>
  <c r="BB7" i="11"/>
  <c r="BA7" i="11"/>
  <c r="BK6" i="11"/>
  <c r="BJ6" i="11"/>
  <c r="BI6" i="11"/>
  <c r="BH6" i="11"/>
  <c r="BG6" i="11"/>
  <c r="BF6" i="11"/>
  <c r="BE6" i="11"/>
  <c r="BD6" i="11"/>
  <c r="BC6" i="11"/>
  <c r="BB6" i="11"/>
  <c r="BA6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BK4" i="11"/>
  <c r="BJ4" i="11"/>
  <c r="BI4" i="11"/>
  <c r="BH4" i="11"/>
  <c r="BG4" i="11"/>
  <c r="BF4" i="11"/>
  <c r="BE4" i="11"/>
  <c r="BD4" i="11"/>
  <c r="BC4" i="11"/>
  <c r="BB4" i="11"/>
  <c r="BA4" i="11"/>
  <c r="AZ4" i="11"/>
  <c r="BK3" i="11"/>
  <c r="BJ3" i="11"/>
  <c r="BI3" i="11"/>
  <c r="BH3" i="11"/>
  <c r="BG3" i="11"/>
  <c r="BF3" i="11"/>
  <c r="BE3" i="11"/>
  <c r="BD3" i="11"/>
  <c r="BC3" i="11"/>
  <c r="BB3" i="11"/>
  <c r="BA3" i="11"/>
  <c r="AZ3" i="11"/>
  <c r="BK2" i="11"/>
  <c r="BJ2" i="11"/>
  <c r="BI2" i="11"/>
  <c r="BH2" i="11"/>
  <c r="BG2" i="11"/>
  <c r="BF2" i="11"/>
  <c r="BE2" i="11"/>
  <c r="BD2" i="11"/>
  <c r="BC2" i="11"/>
  <c r="BB2" i="11"/>
  <c r="BA2" i="11"/>
  <c r="AZ2" i="11"/>
  <c r="C4" i="9"/>
  <c r="C5" i="9"/>
  <c r="C6" i="9"/>
  <c r="C7" i="9"/>
  <c r="C8" i="9"/>
  <c r="C9" i="9"/>
  <c r="C10" i="9"/>
  <c r="C11" i="9"/>
  <c r="C12" i="9"/>
  <c r="C13" i="9"/>
  <c r="C14" i="9"/>
  <c r="C3" i="9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P2" i="8"/>
  <c r="L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2" i="8"/>
  <c r="BF10" i="6"/>
  <c r="BE10" i="6"/>
  <c r="BD10" i="6"/>
  <c r="BC10" i="6"/>
  <c r="BB10" i="6"/>
  <c r="BA10" i="6"/>
  <c r="AZ10" i="6"/>
  <c r="AY10" i="6"/>
  <c r="AX10" i="6"/>
  <c r="AW10" i="6"/>
  <c r="AV10" i="6"/>
  <c r="AU10" i="6"/>
  <c r="BF9" i="6"/>
  <c r="BE9" i="6"/>
  <c r="BD9" i="6"/>
  <c r="BC9" i="6"/>
  <c r="BB9" i="6"/>
  <c r="BA9" i="6"/>
  <c r="AZ9" i="6"/>
  <c r="AY9" i="6"/>
  <c r="AX9" i="6"/>
  <c r="AW9" i="6"/>
  <c r="AV9" i="6"/>
  <c r="AU9" i="6"/>
  <c r="BF8" i="6"/>
  <c r="BE8" i="6"/>
  <c r="BD8" i="6"/>
  <c r="BC8" i="6"/>
  <c r="BB8" i="6"/>
  <c r="BA8" i="6"/>
  <c r="AZ8" i="6"/>
  <c r="AY8" i="6"/>
  <c r="AX8" i="6"/>
  <c r="AW8" i="6"/>
  <c r="AV8" i="6"/>
  <c r="AU8" i="6"/>
  <c r="BF7" i="6"/>
  <c r="BE7" i="6"/>
  <c r="BD7" i="6"/>
  <c r="BC7" i="6"/>
  <c r="BB7" i="6"/>
  <c r="BA7" i="6"/>
  <c r="AZ7" i="6"/>
  <c r="AY7" i="6"/>
  <c r="AX7" i="6"/>
  <c r="AW7" i="6"/>
  <c r="AV7" i="6"/>
  <c r="AU7" i="6"/>
  <c r="BF6" i="6"/>
  <c r="BE6" i="6"/>
  <c r="BD6" i="6"/>
  <c r="BC6" i="6"/>
  <c r="BB6" i="6"/>
  <c r="BA6" i="6"/>
  <c r="AZ6" i="6"/>
  <c r="AY6" i="6"/>
  <c r="AX6" i="6"/>
  <c r="AW6" i="6"/>
  <c r="AV6" i="6"/>
  <c r="AU6" i="6"/>
  <c r="BF5" i="6"/>
  <c r="BE5" i="6"/>
  <c r="BD5" i="6"/>
  <c r="BC5" i="6"/>
  <c r="BB5" i="6"/>
  <c r="BA5" i="6"/>
  <c r="AZ5" i="6"/>
  <c r="AY5" i="6"/>
  <c r="AX5" i="6"/>
  <c r="AW5" i="6"/>
  <c r="AV5" i="6"/>
  <c r="AU5" i="6"/>
  <c r="BF4" i="6"/>
  <c r="BE4" i="6"/>
  <c r="BD4" i="6"/>
  <c r="BC4" i="6"/>
  <c r="BB4" i="6"/>
  <c r="BA4" i="6"/>
  <c r="AZ4" i="6"/>
  <c r="AY4" i="6"/>
  <c r="AX4" i="6"/>
  <c r="AW4" i="6"/>
  <c r="AV4" i="6"/>
  <c r="AU4" i="6"/>
  <c r="BF3" i="6"/>
  <c r="BE3" i="6"/>
  <c r="BD3" i="6"/>
  <c r="BC3" i="6"/>
  <c r="BB3" i="6"/>
  <c r="BA3" i="6"/>
  <c r="AZ3" i="6"/>
  <c r="AY3" i="6"/>
  <c r="AX3" i="6"/>
  <c r="AW3" i="6"/>
  <c r="AV3" i="6"/>
  <c r="AU3" i="6"/>
  <c r="BF2" i="6"/>
  <c r="BE2" i="6"/>
  <c r="BD2" i="6"/>
  <c r="BC2" i="6"/>
  <c r="BB2" i="6"/>
  <c r="BA2" i="6"/>
  <c r="AZ2" i="6"/>
  <c r="AY2" i="6"/>
  <c r="AX2" i="6"/>
  <c r="AW2" i="6"/>
  <c r="AV2" i="6"/>
  <c r="AU2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T9" i="6"/>
  <c r="AS9" i="6"/>
  <c r="AR9" i="6"/>
  <c r="AQ9" i="6"/>
  <c r="AP9" i="6"/>
  <c r="AO9" i="6"/>
  <c r="AN9" i="6"/>
  <c r="AM9" i="6"/>
  <c r="AL9" i="6"/>
  <c r="AK9" i="6"/>
  <c r="AJ9" i="6"/>
  <c r="AI9" i="6"/>
  <c r="AT8" i="6"/>
  <c r="AS8" i="6"/>
  <c r="AR8" i="6"/>
  <c r="AQ8" i="6"/>
  <c r="AP8" i="6"/>
  <c r="AO8" i="6"/>
  <c r="AN8" i="6"/>
  <c r="AM8" i="6"/>
  <c r="AL8" i="6"/>
  <c r="AK8" i="6"/>
  <c r="AJ8" i="6"/>
  <c r="AI8" i="6"/>
  <c r="AT7" i="6"/>
  <c r="AS7" i="6"/>
  <c r="AR7" i="6"/>
  <c r="AQ7" i="6"/>
  <c r="AP7" i="6"/>
  <c r="AO7" i="6"/>
  <c r="AN7" i="6"/>
  <c r="AM7" i="6"/>
  <c r="AL7" i="6"/>
  <c r="AK7" i="6"/>
  <c r="AJ7" i="6"/>
  <c r="AI7" i="6"/>
  <c r="AT6" i="6"/>
  <c r="AS6" i="6"/>
  <c r="AR6" i="6"/>
  <c r="AQ6" i="6"/>
  <c r="AP6" i="6"/>
  <c r="AO6" i="6"/>
  <c r="AN6" i="6"/>
  <c r="AM6" i="6"/>
  <c r="AL6" i="6"/>
  <c r="AK6" i="6"/>
  <c r="AJ6" i="6"/>
  <c r="AI6" i="6"/>
  <c r="AT5" i="6"/>
  <c r="AS5" i="6"/>
  <c r="AR5" i="6"/>
  <c r="AQ5" i="6"/>
  <c r="AP5" i="6"/>
  <c r="AO5" i="6"/>
  <c r="AN5" i="6"/>
  <c r="AM5" i="6"/>
  <c r="AL5" i="6"/>
  <c r="AK5" i="6"/>
  <c r="AJ5" i="6"/>
  <c r="AI5" i="6"/>
  <c r="AT4" i="6"/>
  <c r="AS4" i="6"/>
  <c r="AR4" i="6"/>
  <c r="AQ4" i="6"/>
  <c r="AP4" i="6"/>
  <c r="AO4" i="6"/>
  <c r="AN4" i="6"/>
  <c r="AM4" i="6"/>
  <c r="AL4" i="6"/>
  <c r="AK4" i="6"/>
  <c r="AJ4" i="6"/>
  <c r="AI4" i="6"/>
  <c r="AT3" i="6"/>
  <c r="AS3" i="6"/>
  <c r="AR3" i="6"/>
  <c r="AQ3" i="6"/>
  <c r="AP3" i="6"/>
  <c r="AO3" i="6"/>
  <c r="AN3" i="6"/>
  <c r="AM3" i="6"/>
  <c r="AL3" i="6"/>
  <c r="AK3" i="6"/>
  <c r="AJ3" i="6"/>
  <c r="AI3" i="6"/>
  <c r="AT2" i="6"/>
  <c r="AS2" i="6"/>
  <c r="AR2" i="6"/>
  <c r="AQ2" i="6"/>
  <c r="AP2" i="6"/>
  <c r="AO2" i="6"/>
  <c r="AN2" i="6"/>
  <c r="AM2" i="6"/>
  <c r="AL2" i="6"/>
  <c r="AK2" i="6"/>
  <c r="AJ2" i="6"/>
  <c r="AI2" i="6"/>
  <c r="P3" i="1"/>
  <c r="P4" i="1"/>
  <c r="P5" i="1"/>
  <c r="P6" i="1"/>
  <c r="P7" i="1"/>
  <c r="P8" i="1"/>
  <c r="P9" i="1"/>
  <c r="P10" i="1"/>
  <c r="P2" i="1"/>
  <c r="J2" i="6"/>
  <c r="J3" i="6"/>
  <c r="J4" i="6"/>
  <c r="J5" i="6"/>
  <c r="J6" i="6"/>
  <c r="J7" i="6"/>
  <c r="J8" i="6"/>
  <c r="J9" i="6"/>
  <c r="J10" i="6"/>
  <c r="I3" i="6"/>
  <c r="I4" i="6"/>
  <c r="I5" i="6"/>
  <c r="I6" i="6"/>
  <c r="I7" i="6"/>
  <c r="I8" i="6"/>
  <c r="I9" i="6"/>
  <c r="I10" i="6"/>
  <c r="I2" i="6"/>
  <c r="G3" i="6"/>
  <c r="G4" i="6"/>
  <c r="G5" i="6"/>
  <c r="G6" i="6"/>
  <c r="G7" i="6"/>
  <c r="G8" i="6"/>
  <c r="G9" i="6"/>
  <c r="G10" i="6"/>
  <c r="G2" i="6"/>
  <c r="F3" i="6"/>
  <c r="H3" i="6"/>
  <c r="F4" i="6"/>
  <c r="H4" i="6"/>
  <c r="F5" i="6"/>
  <c r="H5" i="6"/>
  <c r="F6" i="6"/>
  <c r="H6" i="6"/>
  <c r="F7" i="6"/>
  <c r="H7" i="6"/>
  <c r="F8" i="6"/>
  <c r="H8" i="6"/>
  <c r="F9" i="6"/>
  <c r="H9" i="6"/>
  <c r="F10" i="6"/>
  <c r="H10" i="6"/>
  <c r="H2" i="6"/>
  <c r="F2" i="6"/>
  <c r="M10" i="4"/>
  <c r="L10" i="4"/>
  <c r="K10" i="4"/>
  <c r="J10" i="4"/>
  <c r="I10" i="4"/>
  <c r="H10" i="4"/>
  <c r="G10" i="4"/>
  <c r="F10" i="4"/>
  <c r="E10" i="4"/>
  <c r="D10" i="4"/>
  <c r="C10" i="4"/>
  <c r="B10" i="4"/>
  <c r="M9" i="4"/>
  <c r="L9" i="4"/>
  <c r="K9" i="4"/>
  <c r="J9" i="4"/>
  <c r="I9" i="4"/>
  <c r="H9" i="4"/>
  <c r="G9" i="4"/>
  <c r="F9" i="4"/>
  <c r="E9" i="4"/>
  <c r="D9" i="4"/>
  <c r="C9" i="4"/>
  <c r="B9" i="4"/>
  <c r="M8" i="4"/>
  <c r="L8" i="4"/>
  <c r="K8" i="4"/>
  <c r="J8" i="4"/>
  <c r="I8" i="4"/>
  <c r="H8" i="4"/>
  <c r="G8" i="4"/>
  <c r="F8" i="4"/>
  <c r="E8" i="4"/>
  <c r="D8" i="4"/>
  <c r="C8" i="4"/>
  <c r="B8" i="4"/>
  <c r="M7" i="4"/>
  <c r="L7" i="4"/>
  <c r="K7" i="4"/>
  <c r="J7" i="4"/>
  <c r="I7" i="4"/>
  <c r="H7" i="4"/>
  <c r="G7" i="4"/>
  <c r="F7" i="4"/>
  <c r="E7" i="4"/>
  <c r="D7" i="4"/>
  <c r="C7" i="4"/>
  <c r="B7" i="4"/>
  <c r="M6" i="4"/>
  <c r="L6" i="4"/>
  <c r="K6" i="4"/>
  <c r="J6" i="4"/>
  <c r="I6" i="4"/>
  <c r="H6" i="4"/>
  <c r="G6" i="4"/>
  <c r="F6" i="4"/>
  <c r="E6" i="4"/>
  <c r="D6" i="4"/>
  <c r="C6" i="4"/>
  <c r="B6" i="4"/>
  <c r="M5" i="4"/>
  <c r="L5" i="4"/>
  <c r="K5" i="4"/>
  <c r="J5" i="4"/>
  <c r="I5" i="4"/>
  <c r="H5" i="4"/>
  <c r="G5" i="4"/>
  <c r="F5" i="4"/>
  <c r="E5" i="4"/>
  <c r="D5" i="4"/>
  <c r="C5" i="4"/>
  <c r="B5" i="4"/>
  <c r="M4" i="4"/>
  <c r="L4" i="4"/>
  <c r="K4" i="4"/>
  <c r="J4" i="4"/>
  <c r="I4" i="4"/>
  <c r="H4" i="4"/>
  <c r="G4" i="4"/>
  <c r="F4" i="4"/>
  <c r="E4" i="4"/>
  <c r="D4" i="4"/>
  <c r="C4" i="4"/>
  <c r="B4" i="4"/>
  <c r="M3" i="4"/>
  <c r="L3" i="4"/>
  <c r="K3" i="4"/>
  <c r="J3" i="4"/>
  <c r="I3" i="4"/>
  <c r="H3" i="4"/>
  <c r="G3" i="4"/>
  <c r="F3" i="4"/>
  <c r="E3" i="4"/>
  <c r="D3" i="4"/>
  <c r="C3" i="4"/>
  <c r="B3" i="4"/>
  <c r="M2" i="4"/>
  <c r="L2" i="4"/>
  <c r="K2" i="4"/>
  <c r="J2" i="4"/>
  <c r="I2" i="4"/>
  <c r="H2" i="4"/>
  <c r="G2" i="4"/>
  <c r="F2" i="4"/>
  <c r="E2" i="4"/>
  <c r="D2" i="4"/>
  <c r="C2" i="4"/>
  <c r="B2" i="4"/>
</calcChain>
</file>

<file path=xl/sharedStrings.xml><?xml version="1.0" encoding="utf-8"?>
<sst xmlns="http://schemas.openxmlformats.org/spreadsheetml/2006/main" count="5089" uniqueCount="297">
  <si>
    <t>Start</t>
  </si>
  <si>
    <t>End</t>
  </si>
  <si>
    <t>Dates inJAN</t>
  </si>
  <si>
    <t>Dates inFEB</t>
  </si>
  <si>
    <t>Dates inMAR</t>
  </si>
  <si>
    <t>Dates inAPR</t>
  </si>
  <si>
    <t>Dates inMAY</t>
  </si>
  <si>
    <t>Dates inJUN</t>
  </si>
  <si>
    <t>Dates inJUL</t>
  </si>
  <si>
    <t>Dates inAUG</t>
  </si>
  <si>
    <t>Dates inSEP</t>
  </si>
  <si>
    <t>Dates inOCT</t>
  </si>
  <si>
    <t>Dates inNOV</t>
  </si>
  <si>
    <t>Dates inDEC</t>
  </si>
  <si>
    <t>Units inJAN</t>
  </si>
  <si>
    <t>Units inFEB</t>
  </si>
  <si>
    <t>Units inMAR</t>
  </si>
  <si>
    <t>Units inAPR</t>
  </si>
  <si>
    <t>Units inMAY</t>
  </si>
  <si>
    <t>Units inJUN</t>
  </si>
  <si>
    <t>Units inJUL</t>
  </si>
  <si>
    <t>Units inAUG</t>
  </si>
  <si>
    <t>Units inSEP</t>
  </si>
  <si>
    <t>Units inOCT</t>
  </si>
  <si>
    <t>Units inNOV</t>
  </si>
  <si>
    <t>Units inDEC</t>
  </si>
  <si>
    <t>FinalValues inJAN</t>
  </si>
  <si>
    <t>FinalValues inFEB</t>
  </si>
  <si>
    <t>FinalValues inMAR</t>
  </si>
  <si>
    <t>FinalValues inAPR</t>
  </si>
  <si>
    <t>FinalValues inMAY</t>
  </si>
  <si>
    <t>FinalValues inJUN</t>
  </si>
  <si>
    <t>FinalValues inJUL</t>
  </si>
  <si>
    <t>FinalValues inAUG</t>
  </si>
  <si>
    <t>FinalValues inSEP</t>
  </si>
  <si>
    <t>FinalValues inOCT</t>
  </si>
  <si>
    <t>FinalValues inNOV</t>
  </si>
  <si>
    <t>FinalValues inDEC</t>
  </si>
  <si>
    <t>FullDates inJAN</t>
  </si>
  <si>
    <t>FullDates inFEB</t>
  </si>
  <si>
    <t>FullDates inMAR</t>
  </si>
  <si>
    <t>FullDates inAPR</t>
  </si>
  <si>
    <t>FullDates inMAY</t>
  </si>
  <si>
    <t>FullDates inJUN</t>
  </si>
  <si>
    <t>FullDates inJUL</t>
  </si>
  <si>
    <t>FullDates inAUG</t>
  </si>
  <si>
    <t>FullDates inSEP</t>
  </si>
  <si>
    <t>FullDates inOCT</t>
  </si>
  <si>
    <t>FullDates inNOV</t>
  </si>
  <si>
    <t>FullDates inDEC</t>
  </si>
  <si>
    <t>No</t>
  </si>
  <si>
    <t>StartMonth</t>
  </si>
  <si>
    <t>EndMonth</t>
  </si>
  <si>
    <t>StartDay</t>
  </si>
  <si>
    <t>EndDay</t>
  </si>
  <si>
    <t>Datedif</t>
  </si>
  <si>
    <t>Start1</t>
  </si>
  <si>
    <t>Start+End</t>
  </si>
  <si>
    <t>2020-01-01</t>
  </si>
  <si>
    <t>2020-01-31</t>
  </si>
  <si>
    <t>2020-01-15</t>
  </si>
  <si>
    <t>2020-01-10</t>
  </si>
  <si>
    <t>2020-01-07</t>
  </si>
  <si>
    <t>2020-02-01</t>
  </si>
  <si>
    <t>2020-03-01</t>
  </si>
  <si>
    <t>2020-02-10</t>
  </si>
  <si>
    <t>2020-03-17</t>
  </si>
  <si>
    <t>2020-03-15</t>
  </si>
  <si>
    <t>2020-07-18</t>
  </si>
  <si>
    <t>2020-04-05</t>
  </si>
  <si>
    <t>2020-12-31</t>
  </si>
  <si>
    <t>2020-06-07</t>
  </si>
  <si>
    <t>2020-12-07</t>
  </si>
  <si>
    <t>2020-02-29</t>
  </si>
  <si>
    <t>2020-03-31</t>
  </si>
  <si>
    <t>2020-04-01</t>
  </si>
  <si>
    <t>2020-04-30</t>
  </si>
  <si>
    <t>2020-05-01</t>
  </si>
  <si>
    <t>2020-05-31</t>
  </si>
  <si>
    <t>2020-06-01</t>
  </si>
  <si>
    <t>2020-06-30</t>
  </si>
  <si>
    <t>2020-07-01</t>
  </si>
  <si>
    <t>2020-07-31</t>
  </si>
  <si>
    <t>2020-08-01</t>
  </si>
  <si>
    <t>2020-08-31</t>
  </si>
  <si>
    <t>2020-09-01</t>
  </si>
  <si>
    <t>2020-09-30</t>
  </si>
  <si>
    <t>2020-10-01</t>
  </si>
  <si>
    <t>2020-10-31</t>
  </si>
  <si>
    <t>2020-11-01</t>
  </si>
  <si>
    <t>2020-11-30</t>
  </si>
  <si>
    <t>2020-12-01</t>
  </si>
  <si>
    <t>JanStart</t>
  </si>
  <si>
    <t>JanEnd</t>
  </si>
  <si>
    <t>FebStart</t>
  </si>
  <si>
    <t>FebEnd</t>
  </si>
  <si>
    <t>MarStart</t>
  </si>
  <si>
    <t>MarEnd</t>
  </si>
  <si>
    <t>AprStart</t>
  </si>
  <si>
    <t>AprEnd</t>
  </si>
  <si>
    <t>MayStart</t>
  </si>
  <si>
    <t>MayEnd</t>
  </si>
  <si>
    <t>JunStart</t>
  </si>
  <si>
    <t>JunEnd</t>
  </si>
  <si>
    <t>JulStart</t>
  </si>
  <si>
    <t>JulEnd</t>
  </si>
  <si>
    <t>AugStart</t>
  </si>
  <si>
    <t>AugEnd</t>
  </si>
  <si>
    <t>SepStart</t>
  </si>
  <si>
    <t>SepEnd</t>
  </si>
  <si>
    <t>OctStart</t>
  </si>
  <si>
    <t>OctEnd</t>
  </si>
  <si>
    <t>NovStart</t>
  </si>
  <si>
    <t>NovEnd</t>
  </si>
  <si>
    <t>DecStart</t>
  </si>
  <si>
    <t>DecEnd</t>
  </si>
  <si>
    <t>End-Start</t>
  </si>
  <si>
    <t>02</t>
  </si>
  <si>
    <t>03</t>
  </si>
  <si>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</si>
  <si>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</si>
  <si>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</si>
  <si>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</si>
  <si>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</si>
  <si>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</si>
  <si>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</si>
  <si>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</si>
  <si>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</si>
  <si>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</si>
  <si>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2020-01-02</t>
  </si>
  <si>
    <t>2020-01-04</t>
  </si>
  <si>
    <t>2020-01-03</t>
  </si>
  <si>
    <t>2020-02-05</t>
  </si>
  <si>
    <t>2020-03-06</t>
  </si>
  <si>
    <t>2020-01-05</t>
  </si>
  <si>
    <t>2020-04-07</t>
  </si>
  <si>
    <t>2020-01-06</t>
  </si>
  <si>
    <t>2020-05-08</t>
  </si>
  <si>
    <t>2020-01-08</t>
  </si>
  <si>
    <t>2020-01-09</t>
  </si>
  <si>
    <t>2020-09-12</t>
  </si>
  <si>
    <t>2020-01-11</t>
  </si>
  <si>
    <t>2020-01-12</t>
  </si>
  <si>
    <t>2020-11-02</t>
  </si>
  <si>
    <t>2020-02-02</t>
  </si>
  <si>
    <t>2020-02-03</t>
  </si>
  <si>
    <t>2020-02-04</t>
  </si>
  <si>
    <t>2020-02-06</t>
  </si>
  <si>
    <t>2020-02-07</t>
  </si>
  <si>
    <t>2020-02-08</t>
  </si>
  <si>
    <t>2020-02-09</t>
  </si>
  <si>
    <t>2020-02-11</t>
  </si>
  <si>
    <t>2020-02-12</t>
  </si>
  <si>
    <t>2020-03-02</t>
  </si>
  <si>
    <t>2020-03-03</t>
  </si>
  <si>
    <t>2020-03-04</t>
  </si>
  <si>
    <t>2020-03-05</t>
  </si>
  <si>
    <t>2020-03-07</t>
  </si>
  <si>
    <t>2020-03-08</t>
  </si>
  <si>
    <t>2020-03-09</t>
  </si>
  <si>
    <t>2020-03-10</t>
  </si>
  <si>
    <t>2020-03-11</t>
  </si>
  <si>
    <t>2020-04-02</t>
  </si>
  <si>
    <t>2020-04-03</t>
  </si>
  <si>
    <t>2020-04-04</t>
  </si>
  <si>
    <t>2020-04-06</t>
  </si>
  <si>
    <t>2020-04-08</t>
  </si>
  <si>
    <t>2020-04-09</t>
  </si>
  <si>
    <t>2020-04-10</t>
  </si>
  <si>
    <t>2020-04-12</t>
  </si>
  <si>
    <t>2020-05-02</t>
  </si>
  <si>
    <t>2020-05-03</t>
  </si>
  <si>
    <t>2020-05-04</t>
  </si>
  <si>
    <t>2020-05-05</t>
  </si>
  <si>
    <t>2020-05-06</t>
  </si>
  <si>
    <t>2020-05-07</t>
  </si>
  <si>
    <t>2020-05-09</t>
  </si>
  <si>
    <t>2020-05-10</t>
  </si>
  <si>
    <t>2020-05-11</t>
  </si>
  <si>
    <t>2020-06-02</t>
  </si>
  <si>
    <t>2020-06-03</t>
  </si>
  <si>
    <t>2020-06-04</t>
  </si>
  <si>
    <t>2020-06-05</t>
  </si>
  <si>
    <t>2020-06-06</t>
  </si>
  <si>
    <t>2020-06-08</t>
  </si>
  <si>
    <t>2020-06-12</t>
  </si>
  <si>
    <t>2020-07-02</t>
  </si>
  <si>
    <t>2020-07-03</t>
  </si>
  <si>
    <t>2020-07-04</t>
  </si>
  <si>
    <t>2020-07-05</t>
  </si>
  <si>
    <t>2020-07-06</t>
  </si>
  <si>
    <t>2020-07-07</t>
  </si>
  <si>
    <t>2020-07-09</t>
  </si>
  <si>
    <t>2020-08-02</t>
  </si>
  <si>
    <t>2020-08-03</t>
  </si>
  <si>
    <t>2020-08-04</t>
  </si>
  <si>
    <t>2020-08-05</t>
  </si>
  <si>
    <t>2020-08-06</t>
  </si>
  <si>
    <t>2020-08-10</t>
  </si>
  <si>
    <t>2020-09-02</t>
  </si>
  <si>
    <t>2020-09-03</t>
  </si>
  <si>
    <t>2020-09-04</t>
  </si>
  <si>
    <t>2020-09-05</t>
  </si>
  <si>
    <t>2020-09-11</t>
  </si>
  <si>
    <t>2020-10-02</t>
  </si>
  <si>
    <t>2020-10-03</t>
  </si>
  <si>
    <t>2020-10-04</t>
  </si>
  <si>
    <t>2020-10-12</t>
  </si>
  <si>
    <t>2020-11-03</t>
  </si>
  <si>
    <t>2020-12-02</t>
  </si>
  <si>
    <t>2020-12-05</t>
  </si>
  <si>
    <t>2020-12-06</t>
  </si>
  <si>
    <t>2020-12-09</t>
  </si>
  <si>
    <t>2020-12-11</t>
  </si>
  <si>
    <t>2020-12-12</t>
  </si>
  <si>
    <t>year</t>
  </si>
  <si>
    <t>month</t>
  </si>
  <si>
    <t>day</t>
  </si>
  <si>
    <t>Star</t>
  </si>
  <si>
    <t>2020-03-19</t>
  </si>
  <si>
    <t>2020-05-17</t>
  </si>
  <si>
    <t>2020-06-18</t>
  </si>
  <si>
    <t>2020-07-14</t>
  </si>
  <si>
    <t>2020-08-21</t>
  </si>
  <si>
    <t>2020-10-16</t>
  </si>
  <si>
    <t>2020-11-25</t>
  </si>
  <si>
    <t>2020-12-16</t>
  </si>
  <si>
    <t>2020-04-19</t>
  </si>
  <si>
    <t>2020-07-13</t>
  </si>
  <si>
    <t>2020-09-22</t>
  </si>
  <si>
    <t>2020-10-21</t>
  </si>
  <si>
    <t>2020-11-24</t>
  </si>
  <si>
    <t>2020-12-15</t>
  </si>
  <si>
    <t>2020-06-20</t>
  </si>
  <si>
    <t>2020-07-16</t>
  </si>
  <si>
    <t>2020-08-24</t>
  </si>
  <si>
    <t>2020-11-20</t>
  </si>
  <si>
    <t>2020-05-18</t>
  </si>
  <si>
    <t>2020-06-22</t>
  </si>
  <si>
    <t>2020-07-23</t>
  </si>
  <si>
    <t>2020-08-20</t>
  </si>
  <si>
    <t>2020-09-20</t>
  </si>
  <si>
    <t>2020-11-17</t>
  </si>
  <si>
    <t>2020-06-16</t>
  </si>
  <si>
    <t>2020-09-25</t>
  </si>
  <si>
    <t>2020-10-20</t>
  </si>
  <si>
    <t>2020-08-16</t>
  </si>
  <si>
    <t>2020-10-18</t>
  </si>
  <si>
    <t>2020-11-15</t>
  </si>
  <si>
    <t>2020-07-21</t>
  </si>
  <si>
    <t>2020-09-17</t>
  </si>
  <si>
    <t>2020-10-24</t>
  </si>
  <si>
    <t>2020-11-14</t>
  </si>
  <si>
    <t>2020-11-27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</si>
  <si>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</si>
  <si>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</si>
  <si>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</si>
  <si>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</si>
  <si>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</si>
  <si>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</si>
  <si>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</si>
  <si>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</si>
  <si>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</si>
  <si>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</si>
  <si>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</si>
  <si>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</si>
  <si>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DateWeight</t>
  </si>
  <si>
    <t>DateWeightJan</t>
  </si>
  <si>
    <t>DateWeightFeb</t>
  </si>
  <si>
    <t>DateWeightMar</t>
  </si>
  <si>
    <t>DateWeightApr</t>
  </si>
  <si>
    <t>DateWeightMay</t>
  </si>
  <si>
    <t>DateWeightJun</t>
  </si>
  <si>
    <t>DateWeightJul</t>
  </si>
  <si>
    <t>DateWeightAug</t>
  </si>
  <si>
    <t>DateWeightSep</t>
  </si>
  <si>
    <t>DateWeightOct</t>
  </si>
  <si>
    <t>DateWeightNov</t>
  </si>
  <si>
    <t>DateWeightDec</t>
  </si>
  <si>
    <t>2020-01-13</t>
  </si>
  <si>
    <t>22</t>
  </si>
  <si>
    <t>29</t>
  </si>
  <si>
    <t>28</t>
  </si>
  <si>
    <t>27</t>
  </si>
  <si>
    <t>25</t>
  </si>
  <si>
    <t>24</t>
  </si>
  <si>
    <t>23</t>
  </si>
  <si>
    <t>21</t>
  </si>
  <si>
    <t>19</t>
  </si>
  <si>
    <t>18</t>
  </si>
  <si>
    <t>17</t>
  </si>
  <si>
    <t>26</t>
  </si>
  <si>
    <t>9</t>
  </si>
  <si>
    <t>7</t>
  </si>
  <si>
    <t>4</t>
  </si>
  <si>
    <t>14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</si>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</sst>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7" formatCode="0.0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" fontId="0" fillId="0" borderId="0" xfId="0" applyNumberFormat="1"/>
    <xf numFmtId="49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NumberFormat="1"/>
    <xf numFmtId="0" fontId="0" fillId="2" borderId="0" xfId="0" applyFill="1"/>
    <xf numFmtId="49" fontId="0" fillId="2" borderId="0" xfId="0" applyNumberFormat="1" applyFill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0" xfId="0" applyNumberFormat="1"/>
    <xf numFmtId="16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8869F-3E9F-49BC-8F48-C252C037B91F}">
  <dimension ref="A1:BX80"/>
  <sheetViews>
    <sheetView workbookViewId="0">
      <selection activeCell="D1" sqref="D1:D1048576"/>
    </sheetView>
    <sheetView tabSelected="1" topLeftCell="B57" workbookViewId="1">
      <selection activeCell="AC64" sqref="AC64"/>
    </sheetView>
  </sheetViews>
  <sheetFormatPr defaultRowHeight="14.4" x14ac:dyDescent="0.3"/>
  <cols>
    <col min="2" max="3" width="10.33203125" bestFit="1" customWidth="1"/>
    <col min="4" max="27" width="0" style="3" hidden="1" customWidth="1"/>
    <col min="28" max="28" width="12.88671875" style="8" bestFit="1" customWidth="1"/>
    <col min="29" max="29" width="12.77734375" style="8" bestFit="1" customWidth="1"/>
    <col min="30" max="30" width="13.6640625" style="8" bestFit="1" customWidth="1"/>
    <col min="31" max="31" width="13" style="8" bestFit="1" customWidth="1"/>
    <col min="32" max="32" width="13.5546875" style="8" bestFit="1" customWidth="1"/>
    <col min="33" max="33" width="13.109375" style="8" bestFit="1" customWidth="1"/>
    <col min="34" max="34" width="12.6640625" style="8" bestFit="1" customWidth="1"/>
    <col min="35" max="35" width="13.44140625" style="8" bestFit="1" customWidth="1"/>
    <col min="36" max="36" width="10.44140625" style="8" bestFit="1" customWidth="1"/>
    <col min="37" max="37" width="11" style="8" bestFit="1" customWidth="1"/>
    <col min="38" max="38" width="11.33203125" style="8" bestFit="1" customWidth="1"/>
    <col min="39" max="39" width="10.88671875" style="8" bestFit="1" customWidth="1"/>
    <col min="52" max="63" width="8.88671875" style="11"/>
  </cols>
  <sheetData>
    <row r="1" spans="1:76" x14ac:dyDescent="0.3">
      <c r="A1" t="s">
        <v>50</v>
      </c>
      <c r="B1" s="1" t="s">
        <v>0</v>
      </c>
      <c r="C1" s="1" t="s">
        <v>1</v>
      </c>
      <c r="D1" s="3" t="s">
        <v>92</v>
      </c>
      <c r="E1" s="3" t="s">
        <v>93</v>
      </c>
      <c r="F1" s="3" t="s">
        <v>94</v>
      </c>
      <c r="G1" s="3" t="s">
        <v>95</v>
      </c>
      <c r="H1" s="3" t="s">
        <v>96</v>
      </c>
      <c r="I1" s="3" t="s">
        <v>97</v>
      </c>
      <c r="J1" s="3" t="s">
        <v>98</v>
      </c>
      <c r="K1" s="3" t="s">
        <v>99</v>
      </c>
      <c r="L1" s="3" t="s">
        <v>100</v>
      </c>
      <c r="M1" s="3" t="s">
        <v>101</v>
      </c>
      <c r="N1" s="3" t="s">
        <v>102</v>
      </c>
      <c r="O1" s="3" t="s">
        <v>103</v>
      </c>
      <c r="P1" s="3" t="s">
        <v>104</v>
      </c>
      <c r="Q1" s="3" t="s">
        <v>105</v>
      </c>
      <c r="R1" s="3" t="s">
        <v>106</v>
      </c>
      <c r="S1" s="3" t="s">
        <v>107</v>
      </c>
      <c r="T1" s="3" t="s">
        <v>108</v>
      </c>
      <c r="U1" s="3" t="s">
        <v>109</v>
      </c>
      <c r="V1" s="3" t="s">
        <v>110</v>
      </c>
      <c r="W1" s="3" t="s">
        <v>111</v>
      </c>
      <c r="X1" s="3" t="s">
        <v>112</v>
      </c>
      <c r="Y1" s="3" t="s">
        <v>113</v>
      </c>
      <c r="Z1" s="3" t="s">
        <v>114</v>
      </c>
      <c r="AA1" s="3" t="s">
        <v>115</v>
      </c>
      <c r="AB1" s="8" t="s">
        <v>2</v>
      </c>
      <c r="AC1" s="8" t="s">
        <v>3</v>
      </c>
      <c r="AD1" s="8" t="s">
        <v>4</v>
      </c>
      <c r="AE1" s="8" t="s">
        <v>5</v>
      </c>
      <c r="AF1" s="8" t="s">
        <v>6</v>
      </c>
      <c r="AG1" s="8" t="s">
        <v>7</v>
      </c>
      <c r="AH1" s="8" t="s">
        <v>8</v>
      </c>
      <c r="AI1" s="8" t="s">
        <v>9</v>
      </c>
      <c r="AJ1" s="8" t="s">
        <v>10</v>
      </c>
      <c r="AK1" s="8" t="s">
        <v>11</v>
      </c>
      <c r="AL1" s="8" t="s">
        <v>12</v>
      </c>
      <c r="AM1" s="8" t="s">
        <v>13</v>
      </c>
      <c r="AN1" s="8" t="s">
        <v>254</v>
      </c>
      <c r="AO1" s="8" t="s">
        <v>255</v>
      </c>
      <c r="AP1" s="8" t="s">
        <v>256</v>
      </c>
      <c r="AQ1" s="8" t="s">
        <v>257</v>
      </c>
      <c r="AR1" s="8" t="s">
        <v>258</v>
      </c>
      <c r="AS1" s="8" t="s">
        <v>259</v>
      </c>
      <c r="AT1" s="8" t="s">
        <v>260</v>
      </c>
      <c r="AU1" s="8" t="s">
        <v>261</v>
      </c>
      <c r="AV1" s="8" t="s">
        <v>262</v>
      </c>
      <c r="AW1" s="8" t="s">
        <v>263</v>
      </c>
      <c r="AX1" s="8" t="s">
        <v>264</v>
      </c>
      <c r="AY1" s="8" t="s">
        <v>265</v>
      </c>
      <c r="AZ1" s="10" t="s">
        <v>254</v>
      </c>
      <c r="BA1" s="10" t="s">
        <v>255</v>
      </c>
      <c r="BB1" s="10" t="s">
        <v>256</v>
      </c>
      <c r="BC1" s="10" t="s">
        <v>257</v>
      </c>
      <c r="BD1" s="10" t="s">
        <v>258</v>
      </c>
      <c r="BE1" s="10" t="s">
        <v>259</v>
      </c>
      <c r="BF1" s="10" t="s">
        <v>260</v>
      </c>
      <c r="BG1" s="10" t="s">
        <v>261</v>
      </c>
      <c r="BH1" s="10" t="s">
        <v>262</v>
      </c>
      <c r="BI1" s="10" t="s">
        <v>263</v>
      </c>
      <c r="BJ1" s="10" t="s">
        <v>264</v>
      </c>
      <c r="BK1" s="10" t="s">
        <v>265</v>
      </c>
      <c r="BM1" s="8" t="s">
        <v>254</v>
      </c>
      <c r="BN1" s="8" t="s">
        <v>255</v>
      </c>
      <c r="BO1" s="8" t="s">
        <v>256</v>
      </c>
      <c r="BP1" s="8" t="s">
        <v>257</v>
      </c>
      <c r="BQ1" s="8" t="s">
        <v>258</v>
      </c>
      <c r="BR1" s="8" t="s">
        <v>259</v>
      </c>
      <c r="BS1" s="8" t="s">
        <v>260</v>
      </c>
      <c r="BT1" s="8" t="s">
        <v>261</v>
      </c>
      <c r="BU1" s="8" t="s">
        <v>262</v>
      </c>
      <c r="BV1" s="8" t="s">
        <v>263</v>
      </c>
      <c r="BW1" s="8" t="s">
        <v>264</v>
      </c>
      <c r="BX1" s="8" t="s">
        <v>265</v>
      </c>
    </row>
    <row r="2" spans="1:76" x14ac:dyDescent="0.3">
      <c r="A2">
        <v>1</v>
      </c>
      <c r="B2" s="3" t="s">
        <v>129</v>
      </c>
      <c r="C2" s="3" t="s">
        <v>142</v>
      </c>
      <c r="D2" s="3" t="s">
        <v>58</v>
      </c>
      <c r="E2" s="3" t="s">
        <v>59</v>
      </c>
      <c r="F2" s="3" t="s">
        <v>63</v>
      </c>
      <c r="G2" s="3" t="s">
        <v>73</v>
      </c>
      <c r="H2" s="3" t="s">
        <v>64</v>
      </c>
      <c r="I2" s="3" t="s">
        <v>74</v>
      </c>
      <c r="J2" s="3" t="s">
        <v>75</v>
      </c>
      <c r="K2" s="3" t="s">
        <v>76</v>
      </c>
      <c r="L2" s="3" t="s">
        <v>77</v>
      </c>
      <c r="M2" s="3" t="s">
        <v>78</v>
      </c>
      <c r="N2" s="3" t="s">
        <v>79</v>
      </c>
      <c r="O2" s="3" t="s">
        <v>80</v>
      </c>
      <c r="P2" s="3" t="s">
        <v>81</v>
      </c>
      <c r="Q2" s="3" t="s">
        <v>82</v>
      </c>
      <c r="R2" s="3" t="s">
        <v>83</v>
      </c>
      <c r="S2" s="3" t="s">
        <v>84</v>
      </c>
      <c r="T2" s="3" t="s">
        <v>85</v>
      </c>
      <c r="U2" s="3" t="s">
        <v>86</v>
      </c>
      <c r="V2" s="3" t="s">
        <v>87</v>
      </c>
      <c r="W2" s="3" t="s">
        <v>88</v>
      </c>
      <c r="X2" s="3" t="s">
        <v>89</v>
      </c>
      <c r="Y2" s="3" t="s">
        <v>90</v>
      </c>
      <c r="Z2" s="3" t="s">
        <v>91</v>
      </c>
      <c r="AA2" s="3" t="s">
        <v>70</v>
      </c>
      <c r="AB2" s="8" t="s">
        <v>127</v>
      </c>
      <c r="AN2">
        <v>31</v>
      </c>
      <c r="AO2">
        <v>29</v>
      </c>
      <c r="AP2">
        <v>31</v>
      </c>
      <c r="AQ2">
        <v>30</v>
      </c>
      <c r="AR2">
        <v>31</v>
      </c>
      <c r="AS2">
        <v>30</v>
      </c>
      <c r="AT2">
        <v>31</v>
      </c>
      <c r="AU2">
        <v>31</v>
      </c>
      <c r="AV2">
        <v>30</v>
      </c>
      <c r="AW2">
        <v>31</v>
      </c>
      <c r="AX2">
        <v>30</v>
      </c>
      <c r="AY2">
        <v>31</v>
      </c>
      <c r="AZ2" s="12">
        <f>AB2/AN2</f>
        <v>0.35483870967741937</v>
      </c>
      <c r="BA2" s="12">
        <f t="shared" ref="BA2:BA65" si="0">AC2/AO2</f>
        <v>0</v>
      </c>
      <c r="BB2" s="12">
        <f t="shared" ref="BB2:BB65" si="1">AD2/AP2</f>
        <v>0</v>
      </c>
      <c r="BC2" s="12">
        <f t="shared" ref="BC2:BC65" si="2">AE2/AQ2</f>
        <v>0</v>
      </c>
      <c r="BD2" s="12">
        <f t="shared" ref="BD2:BD65" si="3">AF2/AR2</f>
        <v>0</v>
      </c>
      <c r="BE2" s="12">
        <f t="shared" ref="BE2:BE65" si="4">AG2/AS2</f>
        <v>0</v>
      </c>
      <c r="BF2" s="12">
        <f t="shared" ref="BF2:BF65" si="5">AH2/AT2</f>
        <v>0</v>
      </c>
      <c r="BG2" s="12">
        <f t="shared" ref="BG2:BG65" si="6">AI2/AU2</f>
        <v>0</v>
      </c>
      <c r="BH2" s="12">
        <f t="shared" ref="BH2:BH65" si="7">AJ2/AV2</f>
        <v>0</v>
      </c>
      <c r="BI2" s="12">
        <f t="shared" ref="BI2:BI65" si="8">AK2/AW2</f>
        <v>0</v>
      </c>
      <c r="BJ2" s="12">
        <f t="shared" ref="BJ2:BJ65" si="9">AL2/AX2</f>
        <v>0</v>
      </c>
      <c r="BK2" s="12">
        <f t="shared" ref="BK2:BK65" si="10">AM2/AY2</f>
        <v>0</v>
      </c>
      <c r="BM2">
        <f>ROUND(AZ2,4)</f>
        <v>0.3548</v>
      </c>
      <c r="BN2">
        <f t="shared" ref="BN2:BN65" si="11">ROUND(BA2,4)</f>
        <v>0</v>
      </c>
      <c r="BO2">
        <f t="shared" ref="BO2:BO65" si="12">ROUND(BB2,4)</f>
        <v>0</v>
      </c>
      <c r="BP2">
        <f t="shared" ref="BP2:BP65" si="13">ROUND(BC2,4)</f>
        <v>0</v>
      </c>
      <c r="BQ2">
        <f t="shared" ref="BQ2:BQ65" si="14">ROUND(BD2,4)</f>
        <v>0</v>
      </c>
      <c r="BR2">
        <f t="shared" ref="BR2:BR65" si="15">ROUND(BE2,4)</f>
        <v>0</v>
      </c>
      <c r="BS2">
        <f t="shared" ref="BS2:BS65" si="16">ROUND(BF2,4)</f>
        <v>0</v>
      </c>
      <c r="BT2">
        <f t="shared" ref="BT2:BT65" si="17">ROUND(BG2,4)</f>
        <v>0</v>
      </c>
      <c r="BU2">
        <f t="shared" ref="BU2:BU65" si="18">ROUND(BH2,4)</f>
        <v>0</v>
      </c>
      <c r="BV2">
        <f t="shared" ref="BV2:BV65" si="19">ROUND(BI2,4)</f>
        <v>0</v>
      </c>
      <c r="BW2">
        <f t="shared" ref="BW2:BW65" si="20">ROUND(BJ2,4)</f>
        <v>0</v>
      </c>
      <c r="BX2">
        <f t="shared" ref="BX2:BX65" si="21">ROUND(BK2,4)</f>
        <v>0</v>
      </c>
    </row>
    <row r="3" spans="1:76" x14ac:dyDescent="0.3">
      <c r="A3">
        <v>2</v>
      </c>
      <c r="B3" s="3" t="s">
        <v>131</v>
      </c>
      <c r="C3" s="3" t="s">
        <v>150</v>
      </c>
      <c r="D3" s="3" t="s">
        <v>58</v>
      </c>
      <c r="E3" s="3" t="s">
        <v>59</v>
      </c>
      <c r="F3" s="3" t="s">
        <v>63</v>
      </c>
      <c r="G3" s="3" t="s">
        <v>73</v>
      </c>
      <c r="H3" s="3" t="s">
        <v>64</v>
      </c>
      <c r="I3" s="3" t="s">
        <v>74</v>
      </c>
      <c r="J3" s="3" t="s">
        <v>75</v>
      </c>
      <c r="K3" s="3" t="s">
        <v>76</v>
      </c>
      <c r="L3" s="3" t="s">
        <v>77</v>
      </c>
      <c r="M3" s="3" t="s">
        <v>78</v>
      </c>
      <c r="N3" s="3" t="s">
        <v>79</v>
      </c>
      <c r="O3" s="3" t="s">
        <v>80</v>
      </c>
      <c r="P3" s="3" t="s">
        <v>81</v>
      </c>
      <c r="Q3" s="3" t="s">
        <v>82</v>
      </c>
      <c r="R3" s="3" t="s">
        <v>83</v>
      </c>
      <c r="S3" s="3" t="s">
        <v>84</v>
      </c>
      <c r="T3" s="3" t="s">
        <v>85</v>
      </c>
      <c r="U3" s="3" t="s">
        <v>86</v>
      </c>
      <c r="V3" s="3" t="s">
        <v>87</v>
      </c>
      <c r="W3" s="3" t="s">
        <v>88</v>
      </c>
      <c r="X3" s="3" t="s">
        <v>89</v>
      </c>
      <c r="Y3" s="3" t="s">
        <v>90</v>
      </c>
      <c r="Z3" s="3" t="s">
        <v>91</v>
      </c>
      <c r="AA3" s="3" t="s">
        <v>70</v>
      </c>
      <c r="AB3" s="8" t="s">
        <v>281</v>
      </c>
      <c r="AC3" s="8" t="s">
        <v>292</v>
      </c>
      <c r="AN3">
        <v>31</v>
      </c>
      <c r="AO3">
        <v>29</v>
      </c>
      <c r="AP3">
        <v>31</v>
      </c>
      <c r="AQ3">
        <v>30</v>
      </c>
      <c r="AR3">
        <v>31</v>
      </c>
      <c r="AS3">
        <v>30</v>
      </c>
      <c r="AT3">
        <v>31</v>
      </c>
      <c r="AU3">
        <v>31</v>
      </c>
      <c r="AV3">
        <v>30</v>
      </c>
      <c r="AW3">
        <v>31</v>
      </c>
      <c r="AX3">
        <v>30</v>
      </c>
      <c r="AY3">
        <v>31</v>
      </c>
      <c r="AZ3" s="12">
        <f t="shared" ref="AZ3:AZ66" si="22">AB3/AN3</f>
        <v>0.93548387096774188</v>
      </c>
      <c r="BA3" s="12">
        <f t="shared" si="0"/>
        <v>0.31034482758620691</v>
      </c>
      <c r="BB3" s="12">
        <f t="shared" si="1"/>
        <v>0</v>
      </c>
      <c r="BC3" s="12">
        <f t="shared" si="2"/>
        <v>0</v>
      </c>
      <c r="BD3" s="12">
        <f t="shared" si="3"/>
        <v>0</v>
      </c>
      <c r="BE3" s="12">
        <f t="shared" si="4"/>
        <v>0</v>
      </c>
      <c r="BF3" s="12">
        <f t="shared" si="5"/>
        <v>0</v>
      </c>
      <c r="BG3" s="12">
        <f t="shared" si="6"/>
        <v>0</v>
      </c>
      <c r="BH3" s="12">
        <f t="shared" si="7"/>
        <v>0</v>
      </c>
      <c r="BI3" s="12">
        <f t="shared" si="8"/>
        <v>0</v>
      </c>
      <c r="BJ3" s="12">
        <f t="shared" si="9"/>
        <v>0</v>
      </c>
      <c r="BK3" s="12">
        <f t="shared" si="10"/>
        <v>0</v>
      </c>
      <c r="BM3">
        <f t="shared" ref="BM3:BM66" si="23">ROUND(AZ3,4)</f>
        <v>0.9355</v>
      </c>
      <c r="BN3">
        <f t="shared" si="11"/>
        <v>0.31030000000000002</v>
      </c>
      <c r="BO3">
        <f t="shared" si="12"/>
        <v>0</v>
      </c>
      <c r="BP3">
        <f t="shared" si="13"/>
        <v>0</v>
      </c>
      <c r="BQ3">
        <f t="shared" si="14"/>
        <v>0</v>
      </c>
      <c r="BR3">
        <f t="shared" si="15"/>
        <v>0</v>
      </c>
      <c r="BS3">
        <f t="shared" si="16"/>
        <v>0</v>
      </c>
      <c r="BT3">
        <f t="shared" si="17"/>
        <v>0</v>
      </c>
      <c r="BU3">
        <f t="shared" si="18"/>
        <v>0</v>
      </c>
      <c r="BV3">
        <f t="shared" si="19"/>
        <v>0</v>
      </c>
      <c r="BW3">
        <f t="shared" si="20"/>
        <v>0</v>
      </c>
      <c r="BX3">
        <f t="shared" si="21"/>
        <v>0</v>
      </c>
    </row>
    <row r="4" spans="1:76" x14ac:dyDescent="0.3">
      <c r="A4">
        <v>3</v>
      </c>
      <c r="B4" s="3" t="s">
        <v>130</v>
      </c>
      <c r="C4" s="3" t="s">
        <v>219</v>
      </c>
      <c r="D4" s="3" t="s">
        <v>58</v>
      </c>
      <c r="E4" s="3" t="s">
        <v>59</v>
      </c>
      <c r="F4" s="3" t="s">
        <v>63</v>
      </c>
      <c r="G4" s="3" t="s">
        <v>73</v>
      </c>
      <c r="H4" s="3" t="s">
        <v>64</v>
      </c>
      <c r="I4" s="3" t="s">
        <v>74</v>
      </c>
      <c r="J4" s="3" t="s">
        <v>75</v>
      </c>
      <c r="K4" s="3" t="s">
        <v>76</v>
      </c>
      <c r="L4" s="3" t="s">
        <v>77</v>
      </c>
      <c r="M4" s="3" t="s">
        <v>78</v>
      </c>
      <c r="N4" s="3" t="s">
        <v>79</v>
      </c>
      <c r="O4" s="3" t="s">
        <v>80</v>
      </c>
      <c r="P4" s="3" t="s">
        <v>81</v>
      </c>
      <c r="Q4" s="3" t="s">
        <v>82</v>
      </c>
      <c r="R4" s="3" t="s">
        <v>83</v>
      </c>
      <c r="S4" s="3" t="s">
        <v>84</v>
      </c>
      <c r="T4" s="3" t="s">
        <v>85</v>
      </c>
      <c r="U4" s="3" t="s">
        <v>86</v>
      </c>
      <c r="V4" s="3" t="s">
        <v>87</v>
      </c>
      <c r="W4" s="3" t="s">
        <v>88</v>
      </c>
      <c r="X4" s="3" t="s">
        <v>89</v>
      </c>
      <c r="Y4" s="3" t="s">
        <v>90</v>
      </c>
      <c r="Z4" s="3" t="s">
        <v>91</v>
      </c>
      <c r="AA4" s="3" t="s">
        <v>70</v>
      </c>
      <c r="AB4" s="8" t="s">
        <v>282</v>
      </c>
      <c r="AD4" s="8" t="s">
        <v>288</v>
      </c>
      <c r="AN4">
        <v>31</v>
      </c>
      <c r="AO4">
        <v>29</v>
      </c>
      <c r="AP4">
        <v>31</v>
      </c>
      <c r="AQ4">
        <v>30</v>
      </c>
      <c r="AR4">
        <v>31</v>
      </c>
      <c r="AS4">
        <v>30</v>
      </c>
      <c r="AT4">
        <v>31</v>
      </c>
      <c r="AU4">
        <v>31</v>
      </c>
      <c r="AV4">
        <v>30</v>
      </c>
      <c r="AW4">
        <v>31</v>
      </c>
      <c r="AX4">
        <v>30</v>
      </c>
      <c r="AY4">
        <v>31</v>
      </c>
      <c r="AZ4" s="12">
        <f t="shared" si="22"/>
        <v>0.90322580645161288</v>
      </c>
      <c r="BA4" s="12">
        <f t="shared" si="0"/>
        <v>0</v>
      </c>
      <c r="BB4" s="12">
        <f t="shared" si="1"/>
        <v>0.61290322580645162</v>
      </c>
      <c r="BC4" s="12">
        <f t="shared" si="2"/>
        <v>0</v>
      </c>
      <c r="BD4" s="12">
        <f t="shared" si="3"/>
        <v>0</v>
      </c>
      <c r="BE4" s="12">
        <f t="shared" si="4"/>
        <v>0</v>
      </c>
      <c r="BF4" s="12">
        <f t="shared" si="5"/>
        <v>0</v>
      </c>
      <c r="BG4" s="12">
        <f t="shared" si="6"/>
        <v>0</v>
      </c>
      <c r="BH4" s="12">
        <f t="shared" si="7"/>
        <v>0</v>
      </c>
      <c r="BI4" s="12">
        <f t="shared" si="8"/>
        <v>0</v>
      </c>
      <c r="BJ4" s="12">
        <f t="shared" si="9"/>
        <v>0</v>
      </c>
      <c r="BK4" s="12">
        <f t="shared" si="10"/>
        <v>0</v>
      </c>
      <c r="BM4">
        <f t="shared" si="23"/>
        <v>0.9032</v>
      </c>
      <c r="BN4">
        <f t="shared" si="11"/>
        <v>0</v>
      </c>
      <c r="BO4">
        <f t="shared" si="12"/>
        <v>0.6129</v>
      </c>
      <c r="BP4">
        <f t="shared" si="13"/>
        <v>0</v>
      </c>
      <c r="BQ4">
        <f t="shared" si="14"/>
        <v>0</v>
      </c>
      <c r="BR4">
        <f t="shared" si="15"/>
        <v>0</v>
      </c>
      <c r="BS4">
        <f t="shared" si="16"/>
        <v>0</v>
      </c>
      <c r="BT4">
        <f t="shared" si="17"/>
        <v>0</v>
      </c>
      <c r="BU4">
        <f t="shared" si="18"/>
        <v>0</v>
      </c>
      <c r="BV4">
        <f t="shared" si="19"/>
        <v>0</v>
      </c>
      <c r="BW4">
        <f t="shared" si="20"/>
        <v>0</v>
      </c>
      <c r="BX4">
        <f t="shared" si="21"/>
        <v>0</v>
      </c>
    </row>
    <row r="5" spans="1:76" x14ac:dyDescent="0.3">
      <c r="A5">
        <v>4</v>
      </c>
      <c r="B5" s="3" t="s">
        <v>134</v>
      </c>
      <c r="C5" s="3" t="s">
        <v>169</v>
      </c>
      <c r="D5" s="3" t="s">
        <v>58</v>
      </c>
      <c r="E5" s="3" t="s">
        <v>59</v>
      </c>
      <c r="F5" s="3" t="s">
        <v>63</v>
      </c>
      <c r="G5" s="3" t="s">
        <v>73</v>
      </c>
      <c r="H5" s="3" t="s">
        <v>64</v>
      </c>
      <c r="I5" s="3" t="s">
        <v>74</v>
      </c>
      <c r="J5" s="3" t="s">
        <v>75</v>
      </c>
      <c r="K5" s="3" t="s">
        <v>76</v>
      </c>
      <c r="L5" s="3" t="s">
        <v>77</v>
      </c>
      <c r="M5" s="3" t="s">
        <v>78</v>
      </c>
      <c r="N5" s="3" t="s">
        <v>79</v>
      </c>
      <c r="O5" s="3" t="s">
        <v>80</v>
      </c>
      <c r="P5" s="3" t="s">
        <v>81</v>
      </c>
      <c r="Q5" s="3" t="s">
        <v>82</v>
      </c>
      <c r="R5" s="3" t="s">
        <v>83</v>
      </c>
      <c r="S5" s="3" t="s">
        <v>84</v>
      </c>
      <c r="T5" s="3" t="s">
        <v>85</v>
      </c>
      <c r="U5" s="3" t="s">
        <v>86</v>
      </c>
      <c r="V5" s="3" t="s">
        <v>87</v>
      </c>
      <c r="W5" s="3" t="s">
        <v>88</v>
      </c>
      <c r="X5" s="3" t="s">
        <v>89</v>
      </c>
      <c r="Y5" s="3" t="s">
        <v>90</v>
      </c>
      <c r="Z5" s="3" t="s">
        <v>91</v>
      </c>
      <c r="AA5" s="3" t="s">
        <v>70</v>
      </c>
      <c r="AB5" s="8" t="s">
        <v>283</v>
      </c>
      <c r="AE5" s="8" t="s">
        <v>128</v>
      </c>
      <c r="AN5">
        <v>31</v>
      </c>
      <c r="AO5">
        <v>29</v>
      </c>
      <c r="AP5">
        <v>31</v>
      </c>
      <c r="AQ5">
        <v>30</v>
      </c>
      <c r="AR5">
        <v>31</v>
      </c>
      <c r="AS5">
        <v>30</v>
      </c>
      <c r="AT5">
        <v>31</v>
      </c>
      <c r="AU5">
        <v>31</v>
      </c>
      <c r="AV5">
        <v>30</v>
      </c>
      <c r="AW5">
        <v>31</v>
      </c>
      <c r="AX5">
        <v>30</v>
      </c>
      <c r="AY5">
        <v>31</v>
      </c>
      <c r="AZ5" s="12">
        <f t="shared" si="22"/>
        <v>0.87096774193548387</v>
      </c>
      <c r="BA5" s="12">
        <f t="shared" si="0"/>
        <v>0</v>
      </c>
      <c r="BB5" s="12">
        <f t="shared" si="1"/>
        <v>0</v>
      </c>
      <c r="BC5" s="12">
        <f t="shared" si="2"/>
        <v>0.4</v>
      </c>
      <c r="BD5" s="12">
        <f t="shared" si="3"/>
        <v>0</v>
      </c>
      <c r="BE5" s="12">
        <f t="shared" si="4"/>
        <v>0</v>
      </c>
      <c r="BF5" s="12">
        <f t="shared" si="5"/>
        <v>0</v>
      </c>
      <c r="BG5" s="12">
        <f t="shared" si="6"/>
        <v>0</v>
      </c>
      <c r="BH5" s="12">
        <f t="shared" si="7"/>
        <v>0</v>
      </c>
      <c r="BI5" s="12">
        <f t="shared" si="8"/>
        <v>0</v>
      </c>
      <c r="BJ5" s="12">
        <f t="shared" si="9"/>
        <v>0</v>
      </c>
      <c r="BK5" s="12">
        <f t="shared" si="10"/>
        <v>0</v>
      </c>
      <c r="BM5">
        <f t="shared" si="23"/>
        <v>0.871</v>
      </c>
      <c r="BN5">
        <f t="shared" si="11"/>
        <v>0</v>
      </c>
      <c r="BO5">
        <f t="shared" si="12"/>
        <v>0</v>
      </c>
      <c r="BP5">
        <f t="shared" si="13"/>
        <v>0.4</v>
      </c>
      <c r="BQ5">
        <f t="shared" si="14"/>
        <v>0</v>
      </c>
      <c r="BR5">
        <f t="shared" si="15"/>
        <v>0</v>
      </c>
      <c r="BS5">
        <f t="shared" si="16"/>
        <v>0</v>
      </c>
      <c r="BT5">
        <f t="shared" si="17"/>
        <v>0</v>
      </c>
      <c r="BU5">
        <f t="shared" si="18"/>
        <v>0</v>
      </c>
      <c r="BV5">
        <f t="shared" si="19"/>
        <v>0</v>
      </c>
      <c r="BW5">
        <f t="shared" si="20"/>
        <v>0</v>
      </c>
      <c r="BX5">
        <f t="shared" si="21"/>
        <v>0</v>
      </c>
    </row>
    <row r="6" spans="1:76" x14ac:dyDescent="0.3">
      <c r="A6">
        <v>5</v>
      </c>
      <c r="B6" s="3" t="s">
        <v>136</v>
      </c>
      <c r="C6" s="3" t="s">
        <v>220</v>
      </c>
      <c r="D6" s="3" t="s">
        <v>58</v>
      </c>
      <c r="E6" s="3" t="s">
        <v>59</v>
      </c>
      <c r="F6" s="3" t="s">
        <v>63</v>
      </c>
      <c r="G6" s="3" t="s">
        <v>73</v>
      </c>
      <c r="H6" s="3" t="s">
        <v>64</v>
      </c>
      <c r="I6" s="3" t="s">
        <v>74</v>
      </c>
      <c r="J6" s="3" t="s">
        <v>75</v>
      </c>
      <c r="K6" s="3" t="s">
        <v>76</v>
      </c>
      <c r="L6" s="3" t="s">
        <v>77</v>
      </c>
      <c r="M6" s="3" t="s">
        <v>78</v>
      </c>
      <c r="N6" s="3" t="s">
        <v>79</v>
      </c>
      <c r="O6" s="3" t="s">
        <v>80</v>
      </c>
      <c r="P6" s="3" t="s">
        <v>81</v>
      </c>
      <c r="Q6" s="3" t="s">
        <v>82</v>
      </c>
      <c r="R6" s="3" t="s">
        <v>83</v>
      </c>
      <c r="S6" s="3" t="s">
        <v>84</v>
      </c>
      <c r="T6" s="3" t="s">
        <v>85</v>
      </c>
      <c r="U6" s="3" t="s">
        <v>86</v>
      </c>
      <c r="V6" s="3" t="s">
        <v>87</v>
      </c>
      <c r="W6" s="3" t="s">
        <v>88</v>
      </c>
      <c r="X6" s="3" t="s">
        <v>89</v>
      </c>
      <c r="Y6" s="3" t="s">
        <v>90</v>
      </c>
      <c r="Z6" s="3" t="s">
        <v>91</v>
      </c>
      <c r="AA6" s="3" t="s">
        <v>70</v>
      </c>
      <c r="AB6" s="8">
        <v>26</v>
      </c>
      <c r="AF6" s="8" t="s">
        <v>290</v>
      </c>
      <c r="AN6">
        <v>31</v>
      </c>
      <c r="AO6">
        <v>29</v>
      </c>
      <c r="AP6">
        <v>31</v>
      </c>
      <c r="AQ6">
        <v>30</v>
      </c>
      <c r="AR6">
        <v>31</v>
      </c>
      <c r="AS6">
        <v>30</v>
      </c>
      <c r="AT6">
        <v>31</v>
      </c>
      <c r="AU6">
        <v>31</v>
      </c>
      <c r="AV6">
        <v>30</v>
      </c>
      <c r="AW6">
        <v>31</v>
      </c>
      <c r="AX6">
        <v>30</v>
      </c>
      <c r="AY6">
        <v>31</v>
      </c>
      <c r="AZ6" s="12">
        <f t="shared" si="22"/>
        <v>0.83870967741935487</v>
      </c>
      <c r="BA6" s="12">
        <f t="shared" si="0"/>
        <v>0</v>
      </c>
      <c r="BB6" s="12">
        <f t="shared" si="1"/>
        <v>0</v>
      </c>
      <c r="BC6" s="12">
        <f t="shared" si="2"/>
        <v>0</v>
      </c>
      <c r="BD6" s="12">
        <f t="shared" si="3"/>
        <v>0.54838709677419351</v>
      </c>
      <c r="BE6" s="12">
        <f t="shared" si="4"/>
        <v>0</v>
      </c>
      <c r="BF6" s="12">
        <f t="shared" si="5"/>
        <v>0</v>
      </c>
      <c r="BG6" s="12">
        <f t="shared" si="6"/>
        <v>0</v>
      </c>
      <c r="BH6" s="12">
        <f t="shared" si="7"/>
        <v>0</v>
      </c>
      <c r="BI6" s="12">
        <f t="shared" si="8"/>
        <v>0</v>
      </c>
      <c r="BJ6" s="12">
        <f t="shared" si="9"/>
        <v>0</v>
      </c>
      <c r="BK6" s="12">
        <f t="shared" si="10"/>
        <v>0</v>
      </c>
      <c r="BM6">
        <f t="shared" si="23"/>
        <v>0.8387</v>
      </c>
      <c r="BN6">
        <f t="shared" si="11"/>
        <v>0</v>
      </c>
      <c r="BO6">
        <f t="shared" si="12"/>
        <v>0</v>
      </c>
      <c r="BP6">
        <f t="shared" si="13"/>
        <v>0</v>
      </c>
      <c r="BQ6">
        <f t="shared" si="14"/>
        <v>0.5484</v>
      </c>
      <c r="BR6">
        <f t="shared" si="15"/>
        <v>0</v>
      </c>
      <c r="BS6">
        <f t="shared" si="16"/>
        <v>0</v>
      </c>
      <c r="BT6">
        <f t="shared" si="17"/>
        <v>0</v>
      </c>
      <c r="BU6">
        <f t="shared" si="18"/>
        <v>0</v>
      </c>
      <c r="BV6">
        <f t="shared" si="19"/>
        <v>0</v>
      </c>
      <c r="BW6">
        <f t="shared" si="20"/>
        <v>0</v>
      </c>
      <c r="BX6">
        <f t="shared" si="21"/>
        <v>0</v>
      </c>
    </row>
    <row r="7" spans="1:76" x14ac:dyDescent="0.3">
      <c r="A7">
        <v>6</v>
      </c>
      <c r="B7" s="3" t="s">
        <v>62</v>
      </c>
      <c r="C7" s="3" t="s">
        <v>221</v>
      </c>
      <c r="D7" s="3" t="s">
        <v>58</v>
      </c>
      <c r="E7" s="3" t="s">
        <v>59</v>
      </c>
      <c r="F7" s="3" t="s">
        <v>63</v>
      </c>
      <c r="G7" s="3" t="s">
        <v>73</v>
      </c>
      <c r="H7" s="3" t="s">
        <v>64</v>
      </c>
      <c r="I7" s="3" t="s">
        <v>74</v>
      </c>
      <c r="J7" s="3" t="s">
        <v>75</v>
      </c>
      <c r="K7" s="3" t="s">
        <v>76</v>
      </c>
      <c r="L7" s="3" t="s">
        <v>77</v>
      </c>
      <c r="M7" s="3" t="s">
        <v>78</v>
      </c>
      <c r="N7" s="3" t="s">
        <v>79</v>
      </c>
      <c r="O7" s="3" t="s">
        <v>80</v>
      </c>
      <c r="P7" s="3" t="s">
        <v>81</v>
      </c>
      <c r="Q7" s="3" t="s">
        <v>82</v>
      </c>
      <c r="R7" s="3" t="s">
        <v>83</v>
      </c>
      <c r="S7" s="3" t="s">
        <v>84</v>
      </c>
      <c r="T7" s="3" t="s">
        <v>85</v>
      </c>
      <c r="U7" s="3" t="s">
        <v>86</v>
      </c>
      <c r="V7" s="3" t="s">
        <v>87</v>
      </c>
      <c r="W7" s="3" t="s">
        <v>88</v>
      </c>
      <c r="X7" s="3" t="s">
        <v>89</v>
      </c>
      <c r="Y7" s="3" t="s">
        <v>90</v>
      </c>
      <c r="Z7" s="3" t="s">
        <v>91</v>
      </c>
      <c r="AA7" s="3" t="s">
        <v>70</v>
      </c>
      <c r="AB7" s="8">
        <v>25</v>
      </c>
      <c r="AG7" s="8" t="s">
        <v>289</v>
      </c>
      <c r="AN7">
        <v>31</v>
      </c>
      <c r="AO7">
        <v>29</v>
      </c>
      <c r="AP7">
        <v>31</v>
      </c>
      <c r="AQ7">
        <v>30</v>
      </c>
      <c r="AR7">
        <v>31</v>
      </c>
      <c r="AS7">
        <v>30</v>
      </c>
      <c r="AT7">
        <v>31</v>
      </c>
      <c r="AU7">
        <v>31</v>
      </c>
      <c r="AV7">
        <v>30</v>
      </c>
      <c r="AW7">
        <v>31</v>
      </c>
      <c r="AX7">
        <v>30</v>
      </c>
      <c r="AY7">
        <v>31</v>
      </c>
      <c r="AZ7" s="12">
        <f t="shared" si="22"/>
        <v>0.80645161290322576</v>
      </c>
      <c r="BA7" s="12">
        <f t="shared" si="0"/>
        <v>0</v>
      </c>
      <c r="BB7" s="12">
        <f t="shared" si="1"/>
        <v>0</v>
      </c>
      <c r="BC7" s="12">
        <f t="shared" si="2"/>
        <v>0</v>
      </c>
      <c r="BD7" s="12">
        <f t="shared" si="3"/>
        <v>0</v>
      </c>
      <c r="BE7" s="12">
        <f t="shared" si="4"/>
        <v>0.6</v>
      </c>
      <c r="BF7" s="12">
        <f t="shared" si="5"/>
        <v>0</v>
      </c>
      <c r="BG7" s="12">
        <f t="shared" si="6"/>
        <v>0</v>
      </c>
      <c r="BH7" s="12">
        <f t="shared" si="7"/>
        <v>0</v>
      </c>
      <c r="BI7" s="12">
        <f t="shared" si="8"/>
        <v>0</v>
      </c>
      <c r="BJ7" s="12">
        <f t="shared" si="9"/>
        <v>0</v>
      </c>
      <c r="BK7" s="12">
        <f t="shared" si="10"/>
        <v>0</v>
      </c>
      <c r="BM7">
        <f t="shared" si="23"/>
        <v>0.80649999999999999</v>
      </c>
      <c r="BN7">
        <f t="shared" si="11"/>
        <v>0</v>
      </c>
      <c r="BO7">
        <f t="shared" si="12"/>
        <v>0</v>
      </c>
      <c r="BP7">
        <f t="shared" si="13"/>
        <v>0</v>
      </c>
      <c r="BQ7">
        <f t="shared" si="14"/>
        <v>0</v>
      </c>
      <c r="BR7">
        <f t="shared" si="15"/>
        <v>0.6</v>
      </c>
      <c r="BS7">
        <f t="shared" si="16"/>
        <v>0</v>
      </c>
      <c r="BT7">
        <f t="shared" si="17"/>
        <v>0</v>
      </c>
      <c r="BU7">
        <f t="shared" si="18"/>
        <v>0</v>
      </c>
      <c r="BV7">
        <f t="shared" si="19"/>
        <v>0</v>
      </c>
      <c r="BW7">
        <f t="shared" si="20"/>
        <v>0</v>
      </c>
      <c r="BX7">
        <f t="shared" si="21"/>
        <v>0</v>
      </c>
    </row>
    <row r="8" spans="1:76" x14ac:dyDescent="0.3">
      <c r="A8">
        <v>7</v>
      </c>
      <c r="B8" s="3" t="s">
        <v>138</v>
      </c>
      <c r="C8" s="3" t="s">
        <v>222</v>
      </c>
      <c r="D8" s="3" t="s">
        <v>58</v>
      </c>
      <c r="E8" s="3" t="s">
        <v>59</v>
      </c>
      <c r="F8" s="3" t="s">
        <v>63</v>
      </c>
      <c r="G8" s="3" t="s">
        <v>73</v>
      </c>
      <c r="H8" s="3" t="s">
        <v>64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84</v>
      </c>
      <c r="T8" s="3" t="s">
        <v>85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70</v>
      </c>
      <c r="AB8" s="8">
        <v>24</v>
      </c>
      <c r="AH8" s="8" t="s">
        <v>295</v>
      </c>
      <c r="AN8">
        <v>31</v>
      </c>
      <c r="AO8">
        <v>29</v>
      </c>
      <c r="AP8">
        <v>31</v>
      </c>
      <c r="AQ8">
        <v>30</v>
      </c>
      <c r="AR8">
        <v>31</v>
      </c>
      <c r="AS8">
        <v>30</v>
      </c>
      <c r="AT8">
        <v>31</v>
      </c>
      <c r="AU8">
        <v>31</v>
      </c>
      <c r="AV8">
        <v>30</v>
      </c>
      <c r="AW8">
        <v>31</v>
      </c>
      <c r="AX8">
        <v>30</v>
      </c>
      <c r="AY8">
        <v>31</v>
      </c>
      <c r="AZ8" s="12">
        <f t="shared" si="22"/>
        <v>0.77419354838709675</v>
      </c>
      <c r="BA8" s="12">
        <f t="shared" si="0"/>
        <v>0</v>
      </c>
      <c r="BB8" s="12">
        <f t="shared" si="1"/>
        <v>0</v>
      </c>
      <c r="BC8" s="12">
        <f t="shared" si="2"/>
        <v>0</v>
      </c>
      <c r="BD8" s="12">
        <f t="shared" si="3"/>
        <v>0</v>
      </c>
      <c r="BE8" s="12">
        <f t="shared" si="4"/>
        <v>0</v>
      </c>
      <c r="BF8" s="12">
        <f t="shared" si="5"/>
        <v>0.45161290322580644</v>
      </c>
      <c r="BG8" s="12">
        <f t="shared" si="6"/>
        <v>0</v>
      </c>
      <c r="BH8" s="12">
        <f t="shared" si="7"/>
        <v>0</v>
      </c>
      <c r="BI8" s="12">
        <f t="shared" si="8"/>
        <v>0</v>
      </c>
      <c r="BJ8" s="12">
        <f t="shared" si="9"/>
        <v>0</v>
      </c>
      <c r="BK8" s="12">
        <f t="shared" si="10"/>
        <v>0</v>
      </c>
      <c r="BM8">
        <f t="shared" si="23"/>
        <v>0.7742</v>
      </c>
      <c r="BN8">
        <f t="shared" si="11"/>
        <v>0</v>
      </c>
      <c r="BO8">
        <f t="shared" si="12"/>
        <v>0</v>
      </c>
      <c r="BP8">
        <f t="shared" si="13"/>
        <v>0</v>
      </c>
      <c r="BQ8">
        <f t="shared" si="14"/>
        <v>0</v>
      </c>
      <c r="BR8">
        <f t="shared" si="15"/>
        <v>0</v>
      </c>
      <c r="BS8">
        <f t="shared" si="16"/>
        <v>0.4516</v>
      </c>
      <c r="BT8">
        <f t="shared" si="17"/>
        <v>0</v>
      </c>
      <c r="BU8">
        <f t="shared" si="18"/>
        <v>0</v>
      </c>
      <c r="BV8">
        <f t="shared" si="19"/>
        <v>0</v>
      </c>
      <c r="BW8">
        <f t="shared" si="20"/>
        <v>0</v>
      </c>
      <c r="BX8">
        <f t="shared" si="21"/>
        <v>0</v>
      </c>
    </row>
    <row r="9" spans="1:76" x14ac:dyDescent="0.3">
      <c r="A9">
        <v>8</v>
      </c>
      <c r="B9" s="3" t="s">
        <v>139</v>
      </c>
      <c r="C9" s="3" t="s">
        <v>223</v>
      </c>
      <c r="D9" s="3" t="s">
        <v>58</v>
      </c>
      <c r="E9" s="3" t="s">
        <v>59</v>
      </c>
      <c r="F9" s="3" t="s">
        <v>63</v>
      </c>
      <c r="G9" s="3" t="s">
        <v>73</v>
      </c>
      <c r="H9" s="3" t="s">
        <v>64</v>
      </c>
      <c r="I9" s="3" t="s">
        <v>74</v>
      </c>
      <c r="J9" s="3" t="s">
        <v>75</v>
      </c>
      <c r="K9" s="3" t="s">
        <v>76</v>
      </c>
      <c r="L9" s="3" t="s">
        <v>77</v>
      </c>
      <c r="M9" s="3" t="s">
        <v>78</v>
      </c>
      <c r="N9" s="3" t="s">
        <v>79</v>
      </c>
      <c r="O9" s="3" t="s">
        <v>80</v>
      </c>
      <c r="P9" s="3" t="s">
        <v>81</v>
      </c>
      <c r="Q9" s="3" t="s">
        <v>82</v>
      </c>
      <c r="R9" s="3" t="s">
        <v>83</v>
      </c>
      <c r="S9" s="3" t="s">
        <v>84</v>
      </c>
      <c r="T9" s="3" t="s">
        <v>85</v>
      </c>
      <c r="U9" s="3" t="s">
        <v>86</v>
      </c>
      <c r="V9" s="3" t="s">
        <v>87</v>
      </c>
      <c r="W9" s="3" t="s">
        <v>88</v>
      </c>
      <c r="X9" s="3" t="s">
        <v>89</v>
      </c>
      <c r="Y9" s="3" t="s">
        <v>90</v>
      </c>
      <c r="Z9" s="3" t="s">
        <v>91</v>
      </c>
      <c r="AA9" s="3" t="s">
        <v>70</v>
      </c>
      <c r="AB9" s="8">
        <v>23</v>
      </c>
      <c r="AI9" s="8" t="s">
        <v>287</v>
      </c>
      <c r="AN9">
        <v>31</v>
      </c>
      <c r="AO9">
        <v>29</v>
      </c>
      <c r="AP9">
        <v>31</v>
      </c>
      <c r="AQ9">
        <v>30</v>
      </c>
      <c r="AR9">
        <v>31</v>
      </c>
      <c r="AS9">
        <v>30</v>
      </c>
      <c r="AT9">
        <v>31</v>
      </c>
      <c r="AU9">
        <v>31</v>
      </c>
      <c r="AV9">
        <v>30</v>
      </c>
      <c r="AW9">
        <v>31</v>
      </c>
      <c r="AX9">
        <v>30</v>
      </c>
      <c r="AY9">
        <v>31</v>
      </c>
      <c r="AZ9" s="12">
        <f t="shared" si="22"/>
        <v>0.74193548387096775</v>
      </c>
      <c r="BA9" s="12">
        <f t="shared" si="0"/>
        <v>0</v>
      </c>
      <c r="BB9" s="12">
        <f t="shared" si="1"/>
        <v>0</v>
      </c>
      <c r="BC9" s="12">
        <f t="shared" si="2"/>
        <v>0</v>
      </c>
      <c r="BD9" s="12">
        <f t="shared" si="3"/>
        <v>0</v>
      </c>
      <c r="BE9" s="12">
        <f t="shared" si="4"/>
        <v>0</v>
      </c>
      <c r="BF9" s="12">
        <f t="shared" si="5"/>
        <v>0</v>
      </c>
      <c r="BG9" s="12">
        <f t="shared" si="6"/>
        <v>0.67741935483870963</v>
      </c>
      <c r="BH9" s="12">
        <f t="shared" si="7"/>
        <v>0</v>
      </c>
      <c r="BI9" s="12">
        <f t="shared" si="8"/>
        <v>0</v>
      </c>
      <c r="BJ9" s="12">
        <f t="shared" si="9"/>
        <v>0</v>
      </c>
      <c r="BK9" s="12">
        <f t="shared" si="10"/>
        <v>0</v>
      </c>
      <c r="BM9">
        <f t="shared" si="23"/>
        <v>0.7419</v>
      </c>
      <c r="BN9">
        <f t="shared" si="11"/>
        <v>0</v>
      </c>
      <c r="BO9">
        <f t="shared" si="12"/>
        <v>0</v>
      </c>
      <c r="BP9">
        <f t="shared" si="13"/>
        <v>0</v>
      </c>
      <c r="BQ9">
        <f t="shared" si="14"/>
        <v>0</v>
      </c>
      <c r="BR9">
        <f t="shared" si="15"/>
        <v>0</v>
      </c>
      <c r="BS9">
        <f t="shared" si="16"/>
        <v>0</v>
      </c>
      <c r="BT9">
        <f t="shared" si="17"/>
        <v>0.6774</v>
      </c>
      <c r="BU9">
        <f t="shared" si="18"/>
        <v>0</v>
      </c>
      <c r="BV9">
        <f t="shared" si="19"/>
        <v>0</v>
      </c>
      <c r="BW9">
        <f t="shared" si="20"/>
        <v>0</v>
      </c>
      <c r="BX9">
        <f t="shared" si="21"/>
        <v>0</v>
      </c>
    </row>
    <row r="10" spans="1:76" x14ac:dyDescent="0.3">
      <c r="A10">
        <v>9</v>
      </c>
      <c r="B10" s="3" t="s">
        <v>61</v>
      </c>
      <c r="C10" s="3" t="s">
        <v>203</v>
      </c>
      <c r="D10" s="3" t="s">
        <v>58</v>
      </c>
      <c r="E10" s="3" t="s">
        <v>59</v>
      </c>
      <c r="F10" s="3" t="s">
        <v>63</v>
      </c>
      <c r="G10" s="3" t="s">
        <v>73</v>
      </c>
      <c r="H10" s="3" t="s">
        <v>64</v>
      </c>
      <c r="I10" s="3" t="s">
        <v>74</v>
      </c>
      <c r="J10" s="3" t="s">
        <v>75</v>
      </c>
      <c r="K10" s="3" t="s">
        <v>76</v>
      </c>
      <c r="L10" s="3" t="s">
        <v>77</v>
      </c>
      <c r="M10" s="3" t="s">
        <v>78</v>
      </c>
      <c r="N10" s="3" t="s">
        <v>79</v>
      </c>
      <c r="O10" s="3" t="s">
        <v>80</v>
      </c>
      <c r="P10" s="3" t="s">
        <v>81</v>
      </c>
      <c r="Q10" s="3" t="s">
        <v>82</v>
      </c>
      <c r="R10" s="3" t="s">
        <v>83</v>
      </c>
      <c r="S10" s="3" t="s">
        <v>84</v>
      </c>
      <c r="T10" s="3" t="s">
        <v>85</v>
      </c>
      <c r="U10" s="3" t="s">
        <v>86</v>
      </c>
      <c r="V10" s="3" t="s">
        <v>87</v>
      </c>
      <c r="W10" s="3" t="s">
        <v>88</v>
      </c>
      <c r="X10" s="3" t="s">
        <v>89</v>
      </c>
      <c r="Y10" s="3" t="s">
        <v>90</v>
      </c>
      <c r="Z10" s="3" t="s">
        <v>91</v>
      </c>
      <c r="AA10" s="3" t="s">
        <v>70</v>
      </c>
      <c r="AB10" s="8">
        <v>22</v>
      </c>
      <c r="AJ10" s="8">
        <v>11</v>
      </c>
      <c r="AN10">
        <v>31</v>
      </c>
      <c r="AO10">
        <v>29</v>
      </c>
      <c r="AP10">
        <v>31</v>
      </c>
      <c r="AQ10">
        <v>30</v>
      </c>
      <c r="AR10">
        <v>31</v>
      </c>
      <c r="AS10">
        <v>30</v>
      </c>
      <c r="AT10">
        <v>31</v>
      </c>
      <c r="AU10">
        <v>31</v>
      </c>
      <c r="AV10">
        <v>30</v>
      </c>
      <c r="AW10">
        <v>31</v>
      </c>
      <c r="AX10">
        <v>30</v>
      </c>
      <c r="AY10">
        <v>31</v>
      </c>
      <c r="AZ10" s="12">
        <f t="shared" si="22"/>
        <v>0.70967741935483875</v>
      </c>
      <c r="BA10" s="12">
        <f t="shared" si="0"/>
        <v>0</v>
      </c>
      <c r="BB10" s="12">
        <f t="shared" si="1"/>
        <v>0</v>
      </c>
      <c r="BC10" s="12">
        <f t="shared" si="2"/>
        <v>0</v>
      </c>
      <c r="BD10" s="12">
        <f t="shared" si="3"/>
        <v>0</v>
      </c>
      <c r="BE10" s="12">
        <f t="shared" si="4"/>
        <v>0</v>
      </c>
      <c r="BF10" s="12">
        <f t="shared" si="5"/>
        <v>0</v>
      </c>
      <c r="BG10" s="12">
        <f t="shared" si="6"/>
        <v>0</v>
      </c>
      <c r="BH10" s="12">
        <f t="shared" si="7"/>
        <v>0.36666666666666664</v>
      </c>
      <c r="BI10" s="12">
        <f t="shared" si="8"/>
        <v>0</v>
      </c>
      <c r="BJ10" s="12">
        <f t="shared" si="9"/>
        <v>0</v>
      </c>
      <c r="BK10" s="12">
        <f t="shared" si="10"/>
        <v>0</v>
      </c>
      <c r="BM10">
        <f t="shared" si="23"/>
        <v>0.7097</v>
      </c>
      <c r="BN10">
        <f t="shared" si="11"/>
        <v>0</v>
      </c>
      <c r="BO10">
        <f t="shared" si="12"/>
        <v>0</v>
      </c>
      <c r="BP10">
        <f t="shared" si="13"/>
        <v>0</v>
      </c>
      <c r="BQ10">
        <f t="shared" si="14"/>
        <v>0</v>
      </c>
      <c r="BR10">
        <f t="shared" si="15"/>
        <v>0</v>
      </c>
      <c r="BS10">
        <f t="shared" si="16"/>
        <v>0</v>
      </c>
      <c r="BT10">
        <f t="shared" si="17"/>
        <v>0</v>
      </c>
      <c r="BU10">
        <f t="shared" si="18"/>
        <v>0.36670000000000003</v>
      </c>
      <c r="BV10">
        <f t="shared" si="19"/>
        <v>0</v>
      </c>
      <c r="BW10">
        <f t="shared" si="20"/>
        <v>0</v>
      </c>
      <c r="BX10">
        <f t="shared" si="21"/>
        <v>0</v>
      </c>
    </row>
    <row r="11" spans="1:76" x14ac:dyDescent="0.3">
      <c r="A11">
        <v>10</v>
      </c>
      <c r="B11" s="3" t="s">
        <v>141</v>
      </c>
      <c r="C11" s="3" t="s">
        <v>224</v>
      </c>
      <c r="D11" s="3" t="s">
        <v>58</v>
      </c>
      <c r="E11" s="3" t="s">
        <v>59</v>
      </c>
      <c r="F11" s="3" t="s">
        <v>63</v>
      </c>
      <c r="G11" s="3" t="s">
        <v>73</v>
      </c>
      <c r="H11" s="3" t="s">
        <v>64</v>
      </c>
      <c r="I11" s="3" t="s">
        <v>74</v>
      </c>
      <c r="J11" s="3" t="s">
        <v>75</v>
      </c>
      <c r="K11" s="3" t="s">
        <v>76</v>
      </c>
      <c r="L11" s="3" t="s">
        <v>77</v>
      </c>
      <c r="M11" s="3" t="s">
        <v>78</v>
      </c>
      <c r="N11" s="3" t="s">
        <v>79</v>
      </c>
      <c r="O11" s="3" t="s">
        <v>80</v>
      </c>
      <c r="P11" s="3" t="s">
        <v>81</v>
      </c>
      <c r="Q11" s="3" t="s">
        <v>82</v>
      </c>
      <c r="R11" s="3" t="s">
        <v>83</v>
      </c>
      <c r="S11" s="3" t="s">
        <v>84</v>
      </c>
      <c r="T11" s="3" t="s">
        <v>85</v>
      </c>
      <c r="U11" s="3" t="s">
        <v>86</v>
      </c>
      <c r="V11" s="3" t="s">
        <v>87</v>
      </c>
      <c r="W11" s="3" t="s">
        <v>88</v>
      </c>
      <c r="X11" s="3" t="s">
        <v>89</v>
      </c>
      <c r="Y11" s="3" t="s">
        <v>90</v>
      </c>
      <c r="Z11" s="3" t="s">
        <v>91</v>
      </c>
      <c r="AA11" s="3" t="s">
        <v>70</v>
      </c>
      <c r="AB11" s="8">
        <v>21</v>
      </c>
      <c r="AK11" s="8">
        <v>16</v>
      </c>
      <c r="AN11">
        <v>31</v>
      </c>
      <c r="AO11">
        <v>29</v>
      </c>
      <c r="AP11">
        <v>31</v>
      </c>
      <c r="AQ11">
        <v>30</v>
      </c>
      <c r="AR11">
        <v>31</v>
      </c>
      <c r="AS11">
        <v>30</v>
      </c>
      <c r="AT11">
        <v>31</v>
      </c>
      <c r="AU11">
        <v>31</v>
      </c>
      <c r="AV11">
        <v>30</v>
      </c>
      <c r="AW11">
        <v>31</v>
      </c>
      <c r="AX11">
        <v>30</v>
      </c>
      <c r="AY11">
        <v>31</v>
      </c>
      <c r="AZ11" s="12">
        <f t="shared" si="22"/>
        <v>0.67741935483870963</v>
      </c>
      <c r="BA11" s="12">
        <f t="shared" si="0"/>
        <v>0</v>
      </c>
      <c r="BB11" s="12">
        <f t="shared" si="1"/>
        <v>0</v>
      </c>
      <c r="BC11" s="12">
        <f t="shared" si="2"/>
        <v>0</v>
      </c>
      <c r="BD11" s="12">
        <f t="shared" si="3"/>
        <v>0</v>
      </c>
      <c r="BE11" s="12">
        <f t="shared" si="4"/>
        <v>0</v>
      </c>
      <c r="BF11" s="12">
        <f t="shared" si="5"/>
        <v>0</v>
      </c>
      <c r="BG11" s="12">
        <f t="shared" si="6"/>
        <v>0</v>
      </c>
      <c r="BH11" s="12">
        <f t="shared" si="7"/>
        <v>0</v>
      </c>
      <c r="BI11" s="12">
        <f t="shared" si="8"/>
        <v>0.5161290322580645</v>
      </c>
      <c r="BJ11" s="12">
        <f t="shared" si="9"/>
        <v>0</v>
      </c>
      <c r="BK11" s="12">
        <f t="shared" si="10"/>
        <v>0</v>
      </c>
      <c r="BM11">
        <f t="shared" si="23"/>
        <v>0.6774</v>
      </c>
      <c r="BN11">
        <f t="shared" si="11"/>
        <v>0</v>
      </c>
      <c r="BO11">
        <f t="shared" si="12"/>
        <v>0</v>
      </c>
      <c r="BP11">
        <f t="shared" si="13"/>
        <v>0</v>
      </c>
      <c r="BQ11">
        <f t="shared" si="14"/>
        <v>0</v>
      </c>
      <c r="BR11">
        <f t="shared" si="15"/>
        <v>0</v>
      </c>
      <c r="BS11">
        <f t="shared" si="16"/>
        <v>0</v>
      </c>
      <c r="BT11">
        <f t="shared" si="17"/>
        <v>0</v>
      </c>
      <c r="BU11">
        <f t="shared" si="18"/>
        <v>0</v>
      </c>
      <c r="BV11">
        <f t="shared" si="19"/>
        <v>0.5161</v>
      </c>
      <c r="BW11">
        <f t="shared" si="20"/>
        <v>0</v>
      </c>
      <c r="BX11">
        <f t="shared" si="21"/>
        <v>0</v>
      </c>
    </row>
    <row r="12" spans="1:76" x14ac:dyDescent="0.3">
      <c r="A12">
        <v>11</v>
      </c>
      <c r="B12" s="3" t="s">
        <v>142</v>
      </c>
      <c r="C12" s="3" t="s">
        <v>225</v>
      </c>
      <c r="D12" s="3" t="s">
        <v>58</v>
      </c>
      <c r="E12" s="3" t="s">
        <v>59</v>
      </c>
      <c r="F12" s="3" t="s">
        <v>63</v>
      </c>
      <c r="G12" s="3" t="s">
        <v>73</v>
      </c>
      <c r="H12" s="3" t="s">
        <v>64</v>
      </c>
      <c r="I12" s="3" t="s">
        <v>74</v>
      </c>
      <c r="J12" s="3" t="s">
        <v>75</v>
      </c>
      <c r="K12" s="3" t="s">
        <v>76</v>
      </c>
      <c r="L12" s="3" t="s">
        <v>77</v>
      </c>
      <c r="M12" s="3" t="s">
        <v>78</v>
      </c>
      <c r="N12" s="3" t="s">
        <v>79</v>
      </c>
      <c r="O12" s="3" t="s">
        <v>80</v>
      </c>
      <c r="P12" s="3" t="s">
        <v>81</v>
      </c>
      <c r="Q12" s="3" t="s">
        <v>82</v>
      </c>
      <c r="R12" s="3" t="s">
        <v>83</v>
      </c>
      <c r="S12" s="3" t="s">
        <v>84</v>
      </c>
      <c r="T12" s="3" t="s">
        <v>85</v>
      </c>
      <c r="U12" s="3" t="s">
        <v>86</v>
      </c>
      <c r="V12" s="3" t="s">
        <v>87</v>
      </c>
      <c r="W12" s="3" t="s">
        <v>88</v>
      </c>
      <c r="X12" s="3" t="s">
        <v>89</v>
      </c>
      <c r="Y12" s="3" t="s">
        <v>90</v>
      </c>
      <c r="Z12" s="3" t="s">
        <v>91</v>
      </c>
      <c r="AA12" s="3" t="s">
        <v>70</v>
      </c>
      <c r="AB12" s="8">
        <v>20</v>
      </c>
      <c r="AL12" s="8">
        <v>25</v>
      </c>
      <c r="AN12">
        <v>31</v>
      </c>
      <c r="AO12">
        <v>29</v>
      </c>
      <c r="AP12">
        <v>31</v>
      </c>
      <c r="AQ12">
        <v>30</v>
      </c>
      <c r="AR12">
        <v>31</v>
      </c>
      <c r="AS12">
        <v>30</v>
      </c>
      <c r="AT12">
        <v>31</v>
      </c>
      <c r="AU12">
        <v>31</v>
      </c>
      <c r="AV12">
        <v>30</v>
      </c>
      <c r="AW12">
        <v>31</v>
      </c>
      <c r="AX12">
        <v>30</v>
      </c>
      <c r="AY12">
        <v>31</v>
      </c>
      <c r="AZ12" s="12">
        <f t="shared" si="22"/>
        <v>0.64516129032258063</v>
      </c>
      <c r="BA12" s="12">
        <f t="shared" si="0"/>
        <v>0</v>
      </c>
      <c r="BB12" s="12">
        <f t="shared" si="1"/>
        <v>0</v>
      </c>
      <c r="BC12" s="12">
        <f t="shared" si="2"/>
        <v>0</v>
      </c>
      <c r="BD12" s="12">
        <f t="shared" si="3"/>
        <v>0</v>
      </c>
      <c r="BE12" s="12">
        <f t="shared" si="4"/>
        <v>0</v>
      </c>
      <c r="BF12" s="12">
        <f t="shared" si="5"/>
        <v>0</v>
      </c>
      <c r="BG12" s="12">
        <f t="shared" si="6"/>
        <v>0</v>
      </c>
      <c r="BH12" s="12">
        <f t="shared" si="7"/>
        <v>0</v>
      </c>
      <c r="BI12" s="12">
        <f t="shared" si="8"/>
        <v>0</v>
      </c>
      <c r="BJ12" s="12">
        <f t="shared" si="9"/>
        <v>0.83333333333333337</v>
      </c>
      <c r="BK12" s="12">
        <f t="shared" si="10"/>
        <v>0</v>
      </c>
      <c r="BM12">
        <f t="shared" si="23"/>
        <v>0.6452</v>
      </c>
      <c r="BN12">
        <f t="shared" si="11"/>
        <v>0</v>
      </c>
      <c r="BO12">
        <f t="shared" si="12"/>
        <v>0</v>
      </c>
      <c r="BP12">
        <f t="shared" si="13"/>
        <v>0</v>
      </c>
      <c r="BQ12">
        <f t="shared" si="14"/>
        <v>0</v>
      </c>
      <c r="BR12">
        <f t="shared" si="15"/>
        <v>0</v>
      </c>
      <c r="BS12">
        <f t="shared" si="16"/>
        <v>0</v>
      </c>
      <c r="BT12">
        <f t="shared" si="17"/>
        <v>0</v>
      </c>
      <c r="BU12">
        <f t="shared" si="18"/>
        <v>0</v>
      </c>
      <c r="BV12">
        <f t="shared" si="19"/>
        <v>0</v>
      </c>
      <c r="BW12">
        <f t="shared" si="20"/>
        <v>0.83330000000000004</v>
      </c>
      <c r="BX12">
        <f t="shared" si="21"/>
        <v>0</v>
      </c>
    </row>
    <row r="13" spans="1:76" x14ac:dyDescent="0.3">
      <c r="A13">
        <v>12</v>
      </c>
      <c r="B13" s="3" t="s">
        <v>279</v>
      </c>
      <c r="C13" s="3" t="s">
        <v>226</v>
      </c>
      <c r="D13" s="3" t="s">
        <v>58</v>
      </c>
      <c r="E13" s="3" t="s">
        <v>59</v>
      </c>
      <c r="F13" s="3" t="s">
        <v>63</v>
      </c>
      <c r="G13" s="3" t="s">
        <v>73</v>
      </c>
      <c r="H13" s="3" t="s">
        <v>64</v>
      </c>
      <c r="I13" s="3" t="s">
        <v>74</v>
      </c>
      <c r="J13" s="3" t="s">
        <v>75</v>
      </c>
      <c r="K13" s="3" t="s">
        <v>76</v>
      </c>
      <c r="L13" s="3" t="s">
        <v>77</v>
      </c>
      <c r="M13" s="3" t="s">
        <v>78</v>
      </c>
      <c r="N13" s="3" t="s">
        <v>79</v>
      </c>
      <c r="O13" s="3" t="s">
        <v>80</v>
      </c>
      <c r="P13" s="3" t="s">
        <v>81</v>
      </c>
      <c r="Q13" s="3" t="s">
        <v>82</v>
      </c>
      <c r="R13" s="3" t="s">
        <v>83</v>
      </c>
      <c r="S13" s="3" t="s">
        <v>84</v>
      </c>
      <c r="T13" s="3" t="s">
        <v>85</v>
      </c>
      <c r="U13" s="3" t="s">
        <v>86</v>
      </c>
      <c r="V13" s="3" t="s">
        <v>87</v>
      </c>
      <c r="W13" s="3" t="s">
        <v>88</v>
      </c>
      <c r="X13" s="3" t="s">
        <v>89</v>
      </c>
      <c r="Y13" s="3" t="s">
        <v>90</v>
      </c>
      <c r="Z13" s="3" t="s">
        <v>91</v>
      </c>
      <c r="AA13" s="3" t="s">
        <v>70</v>
      </c>
      <c r="AB13" s="8">
        <v>19</v>
      </c>
      <c r="AM13" s="8">
        <v>16</v>
      </c>
      <c r="AN13">
        <v>31</v>
      </c>
      <c r="AO13">
        <v>29</v>
      </c>
      <c r="AP13">
        <v>31</v>
      </c>
      <c r="AQ13">
        <v>30</v>
      </c>
      <c r="AR13">
        <v>31</v>
      </c>
      <c r="AS13">
        <v>30</v>
      </c>
      <c r="AT13">
        <v>31</v>
      </c>
      <c r="AU13">
        <v>31</v>
      </c>
      <c r="AV13">
        <v>30</v>
      </c>
      <c r="AW13">
        <v>31</v>
      </c>
      <c r="AX13">
        <v>30</v>
      </c>
      <c r="AY13">
        <v>31</v>
      </c>
      <c r="AZ13" s="12">
        <f t="shared" si="22"/>
        <v>0.61290322580645162</v>
      </c>
      <c r="BA13" s="12">
        <f t="shared" si="0"/>
        <v>0</v>
      </c>
      <c r="BB13" s="12">
        <f t="shared" si="1"/>
        <v>0</v>
      </c>
      <c r="BC13" s="12">
        <f t="shared" si="2"/>
        <v>0</v>
      </c>
      <c r="BD13" s="12">
        <f t="shared" si="3"/>
        <v>0</v>
      </c>
      <c r="BE13" s="12">
        <f t="shared" si="4"/>
        <v>0</v>
      </c>
      <c r="BF13" s="12">
        <f t="shared" si="5"/>
        <v>0</v>
      </c>
      <c r="BG13" s="12">
        <f t="shared" si="6"/>
        <v>0</v>
      </c>
      <c r="BH13" s="12">
        <f t="shared" si="7"/>
        <v>0</v>
      </c>
      <c r="BI13" s="12">
        <f t="shared" si="8"/>
        <v>0</v>
      </c>
      <c r="BJ13" s="12">
        <f t="shared" si="9"/>
        <v>0</v>
      </c>
      <c r="BK13" s="12">
        <f t="shared" si="10"/>
        <v>0.5161290322580645</v>
      </c>
      <c r="BM13">
        <f t="shared" si="23"/>
        <v>0.6129</v>
      </c>
      <c r="BN13">
        <f t="shared" si="11"/>
        <v>0</v>
      </c>
      <c r="BO13">
        <f t="shared" si="12"/>
        <v>0</v>
      </c>
      <c r="BP13">
        <f t="shared" si="13"/>
        <v>0</v>
      </c>
      <c r="BQ13">
        <f t="shared" si="14"/>
        <v>0</v>
      </c>
      <c r="BR13">
        <f t="shared" si="15"/>
        <v>0</v>
      </c>
      <c r="BS13">
        <f t="shared" si="16"/>
        <v>0</v>
      </c>
      <c r="BT13">
        <f t="shared" si="17"/>
        <v>0</v>
      </c>
      <c r="BU13">
        <f t="shared" si="18"/>
        <v>0</v>
      </c>
      <c r="BV13">
        <f t="shared" si="19"/>
        <v>0</v>
      </c>
      <c r="BW13">
        <f t="shared" si="20"/>
        <v>0</v>
      </c>
      <c r="BX13">
        <f t="shared" si="21"/>
        <v>0.5161</v>
      </c>
    </row>
    <row r="14" spans="1:76" s="6" customFormat="1" x14ac:dyDescent="0.3">
      <c r="A14" s="6">
        <v>13</v>
      </c>
      <c r="B14" s="7" t="s">
        <v>144</v>
      </c>
      <c r="C14" s="7" t="s">
        <v>132</v>
      </c>
      <c r="D14" s="7" t="s">
        <v>58</v>
      </c>
      <c r="E14" s="7" t="s">
        <v>59</v>
      </c>
      <c r="F14" s="7" t="s">
        <v>63</v>
      </c>
      <c r="G14" s="7" t="s">
        <v>73</v>
      </c>
      <c r="H14" s="7" t="s">
        <v>64</v>
      </c>
      <c r="I14" s="7" t="s">
        <v>74</v>
      </c>
      <c r="J14" s="7" t="s">
        <v>75</v>
      </c>
      <c r="K14" s="7" t="s">
        <v>76</v>
      </c>
      <c r="L14" s="7" t="s">
        <v>77</v>
      </c>
      <c r="M14" s="7" t="s">
        <v>78</v>
      </c>
      <c r="N14" s="7" t="s">
        <v>79</v>
      </c>
      <c r="O14" s="7" t="s">
        <v>80</v>
      </c>
      <c r="P14" s="7" t="s">
        <v>81</v>
      </c>
      <c r="Q14" s="7" t="s">
        <v>82</v>
      </c>
      <c r="R14" s="7" t="s">
        <v>83</v>
      </c>
      <c r="S14" s="7" t="s">
        <v>84</v>
      </c>
      <c r="T14" s="7" t="s">
        <v>85</v>
      </c>
      <c r="U14" s="7" t="s">
        <v>86</v>
      </c>
      <c r="V14" s="7" t="s">
        <v>87</v>
      </c>
      <c r="W14" s="7" t="s">
        <v>88</v>
      </c>
      <c r="X14" s="7" t="s">
        <v>89</v>
      </c>
      <c r="Y14" s="7" t="s">
        <v>90</v>
      </c>
      <c r="Z14" s="7" t="s">
        <v>91</v>
      </c>
      <c r="AA14" s="7" t="s">
        <v>70</v>
      </c>
      <c r="AB14" s="9"/>
      <c r="AC14" s="9" t="s">
        <v>294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>
        <v>31</v>
      </c>
      <c r="AO14">
        <v>29</v>
      </c>
      <c r="AP14">
        <v>31</v>
      </c>
      <c r="AQ14">
        <v>30</v>
      </c>
      <c r="AR14">
        <v>31</v>
      </c>
      <c r="AS14">
        <v>30</v>
      </c>
      <c r="AT14">
        <v>31</v>
      </c>
      <c r="AU14">
        <v>31</v>
      </c>
      <c r="AV14">
        <v>30</v>
      </c>
      <c r="AW14">
        <v>31</v>
      </c>
      <c r="AX14">
        <v>30</v>
      </c>
      <c r="AY14">
        <v>31</v>
      </c>
      <c r="AZ14" s="12">
        <f t="shared" si="22"/>
        <v>0</v>
      </c>
      <c r="BA14" s="12">
        <f t="shared" si="0"/>
        <v>0.13793103448275862</v>
      </c>
      <c r="BB14" s="12">
        <f t="shared" si="1"/>
        <v>0</v>
      </c>
      <c r="BC14" s="12">
        <f t="shared" si="2"/>
        <v>0</v>
      </c>
      <c r="BD14" s="12">
        <f t="shared" si="3"/>
        <v>0</v>
      </c>
      <c r="BE14" s="12">
        <f t="shared" si="4"/>
        <v>0</v>
      </c>
      <c r="BF14" s="12">
        <f t="shared" si="5"/>
        <v>0</v>
      </c>
      <c r="BG14" s="12">
        <f t="shared" si="6"/>
        <v>0</v>
      </c>
      <c r="BH14" s="12">
        <f t="shared" si="7"/>
        <v>0</v>
      </c>
      <c r="BI14" s="12">
        <f t="shared" si="8"/>
        <v>0</v>
      </c>
      <c r="BJ14" s="12">
        <f t="shared" si="9"/>
        <v>0</v>
      </c>
      <c r="BK14" s="12">
        <f t="shared" si="10"/>
        <v>0</v>
      </c>
      <c r="BM14">
        <f t="shared" si="23"/>
        <v>0</v>
      </c>
      <c r="BN14">
        <f t="shared" si="11"/>
        <v>0.13789999999999999</v>
      </c>
      <c r="BO14">
        <f t="shared" si="12"/>
        <v>0</v>
      </c>
      <c r="BP14">
        <f t="shared" si="13"/>
        <v>0</v>
      </c>
      <c r="BQ14">
        <f t="shared" si="14"/>
        <v>0</v>
      </c>
      <c r="BR14">
        <f t="shared" si="15"/>
        <v>0</v>
      </c>
      <c r="BS14">
        <f t="shared" si="16"/>
        <v>0</v>
      </c>
      <c r="BT14">
        <f t="shared" si="17"/>
        <v>0</v>
      </c>
      <c r="BU14">
        <f t="shared" si="18"/>
        <v>0</v>
      </c>
      <c r="BV14">
        <f t="shared" si="19"/>
        <v>0</v>
      </c>
      <c r="BW14">
        <f t="shared" si="20"/>
        <v>0</v>
      </c>
      <c r="BX14">
        <f t="shared" si="21"/>
        <v>0</v>
      </c>
    </row>
    <row r="15" spans="1:76" x14ac:dyDescent="0.3">
      <c r="A15">
        <v>14</v>
      </c>
      <c r="B15" s="3" t="s">
        <v>145</v>
      </c>
      <c r="C15" s="3" t="s">
        <v>157</v>
      </c>
      <c r="D15" s="3" t="s">
        <v>58</v>
      </c>
      <c r="E15" s="3" t="s">
        <v>59</v>
      </c>
      <c r="F15" s="3" t="s">
        <v>63</v>
      </c>
      <c r="G15" s="3" t="s">
        <v>73</v>
      </c>
      <c r="H15" s="3" t="s">
        <v>64</v>
      </c>
      <c r="I15" s="3" t="s">
        <v>74</v>
      </c>
      <c r="J15" s="3" t="s">
        <v>75</v>
      </c>
      <c r="K15" s="3" t="s">
        <v>76</v>
      </c>
      <c r="L15" s="3" t="s">
        <v>77</v>
      </c>
      <c r="M15" s="3" t="s">
        <v>78</v>
      </c>
      <c r="N15" s="3" t="s">
        <v>79</v>
      </c>
      <c r="O15" s="3" t="s">
        <v>80</v>
      </c>
      <c r="P15" s="3" t="s">
        <v>81</v>
      </c>
      <c r="Q15" s="3" t="s">
        <v>82</v>
      </c>
      <c r="R15" s="3" t="s">
        <v>83</v>
      </c>
      <c r="S15" s="3" t="s">
        <v>84</v>
      </c>
      <c r="T15" s="3" t="s">
        <v>85</v>
      </c>
      <c r="U15" s="3" t="s">
        <v>86</v>
      </c>
      <c r="V15" s="3" t="s">
        <v>87</v>
      </c>
      <c r="W15" s="3" t="s">
        <v>88</v>
      </c>
      <c r="X15" s="3" t="s">
        <v>89</v>
      </c>
      <c r="Y15" s="3" t="s">
        <v>90</v>
      </c>
      <c r="Z15" s="3" t="s">
        <v>91</v>
      </c>
      <c r="AA15" s="3" t="s">
        <v>70</v>
      </c>
      <c r="AC15" s="8" t="s">
        <v>283</v>
      </c>
      <c r="AD15" s="8" t="s">
        <v>293</v>
      </c>
      <c r="AN15">
        <v>31</v>
      </c>
      <c r="AO15">
        <v>29</v>
      </c>
      <c r="AP15">
        <v>31</v>
      </c>
      <c r="AQ15">
        <v>30</v>
      </c>
      <c r="AR15">
        <v>31</v>
      </c>
      <c r="AS15">
        <v>30</v>
      </c>
      <c r="AT15">
        <v>31</v>
      </c>
      <c r="AU15">
        <v>31</v>
      </c>
      <c r="AV15">
        <v>30</v>
      </c>
      <c r="AW15">
        <v>31</v>
      </c>
      <c r="AX15">
        <v>30</v>
      </c>
      <c r="AY15">
        <v>31</v>
      </c>
      <c r="AZ15" s="12">
        <f t="shared" si="22"/>
        <v>0</v>
      </c>
      <c r="BA15" s="12">
        <f t="shared" si="0"/>
        <v>0.93103448275862066</v>
      </c>
      <c r="BB15" s="12">
        <f t="shared" si="1"/>
        <v>0.22580645161290322</v>
      </c>
      <c r="BC15" s="12">
        <f t="shared" si="2"/>
        <v>0</v>
      </c>
      <c r="BD15" s="12">
        <f t="shared" si="3"/>
        <v>0</v>
      </c>
      <c r="BE15" s="12">
        <f t="shared" si="4"/>
        <v>0</v>
      </c>
      <c r="BF15" s="12">
        <f t="shared" si="5"/>
        <v>0</v>
      </c>
      <c r="BG15" s="12">
        <f t="shared" si="6"/>
        <v>0</v>
      </c>
      <c r="BH15" s="12">
        <f t="shared" si="7"/>
        <v>0</v>
      </c>
      <c r="BI15" s="12">
        <f t="shared" si="8"/>
        <v>0</v>
      </c>
      <c r="BJ15" s="12">
        <f t="shared" si="9"/>
        <v>0</v>
      </c>
      <c r="BK15" s="12">
        <f t="shared" si="10"/>
        <v>0</v>
      </c>
      <c r="BM15">
        <f t="shared" si="23"/>
        <v>0</v>
      </c>
      <c r="BN15">
        <f t="shared" si="11"/>
        <v>0.93100000000000005</v>
      </c>
      <c r="BO15">
        <f t="shared" si="12"/>
        <v>0.2258</v>
      </c>
      <c r="BP15">
        <f t="shared" si="13"/>
        <v>0</v>
      </c>
      <c r="BQ15">
        <f t="shared" si="14"/>
        <v>0</v>
      </c>
      <c r="BR15">
        <f t="shared" si="15"/>
        <v>0</v>
      </c>
      <c r="BS15">
        <f t="shared" si="16"/>
        <v>0</v>
      </c>
      <c r="BT15">
        <f t="shared" si="17"/>
        <v>0</v>
      </c>
      <c r="BU15">
        <f t="shared" si="18"/>
        <v>0</v>
      </c>
      <c r="BV15">
        <f t="shared" si="19"/>
        <v>0</v>
      </c>
      <c r="BW15">
        <f t="shared" si="20"/>
        <v>0</v>
      </c>
      <c r="BX15">
        <f t="shared" si="21"/>
        <v>0</v>
      </c>
    </row>
    <row r="16" spans="1:76" x14ac:dyDescent="0.3">
      <c r="A16">
        <v>15</v>
      </c>
      <c r="B16" s="3" t="s">
        <v>146</v>
      </c>
      <c r="C16" s="3" t="s">
        <v>227</v>
      </c>
      <c r="D16" s="3" t="s">
        <v>58</v>
      </c>
      <c r="E16" s="3" t="s">
        <v>59</v>
      </c>
      <c r="F16" s="3" t="s">
        <v>63</v>
      </c>
      <c r="G16" s="3" t="s">
        <v>73</v>
      </c>
      <c r="H16" s="3" t="s">
        <v>64</v>
      </c>
      <c r="I16" s="3" t="s">
        <v>74</v>
      </c>
      <c r="J16" s="3" t="s">
        <v>75</v>
      </c>
      <c r="K16" s="3" t="s">
        <v>76</v>
      </c>
      <c r="L16" s="3" t="s">
        <v>77</v>
      </c>
      <c r="M16" s="3" t="s">
        <v>78</v>
      </c>
      <c r="N16" s="3" t="s">
        <v>79</v>
      </c>
      <c r="O16" s="3" t="s">
        <v>80</v>
      </c>
      <c r="P16" s="3" t="s">
        <v>81</v>
      </c>
      <c r="Q16" s="3" t="s">
        <v>82</v>
      </c>
      <c r="R16" s="3" t="s">
        <v>83</v>
      </c>
      <c r="S16" s="3" t="s">
        <v>84</v>
      </c>
      <c r="T16" s="3" t="s">
        <v>85</v>
      </c>
      <c r="U16" s="3" t="s">
        <v>86</v>
      </c>
      <c r="V16" s="3" t="s">
        <v>87</v>
      </c>
      <c r="W16" s="3" t="s">
        <v>88</v>
      </c>
      <c r="X16" s="3" t="s">
        <v>89</v>
      </c>
      <c r="Y16" s="3" t="s">
        <v>90</v>
      </c>
      <c r="Z16" s="3" t="s">
        <v>91</v>
      </c>
      <c r="AA16" s="3" t="s">
        <v>70</v>
      </c>
      <c r="AC16" s="8">
        <v>26</v>
      </c>
      <c r="AE16" s="8" t="s">
        <v>288</v>
      </c>
      <c r="AN16">
        <v>31</v>
      </c>
      <c r="AO16">
        <v>29</v>
      </c>
      <c r="AP16">
        <v>31</v>
      </c>
      <c r="AQ16">
        <v>30</v>
      </c>
      <c r="AR16">
        <v>31</v>
      </c>
      <c r="AS16">
        <v>30</v>
      </c>
      <c r="AT16">
        <v>31</v>
      </c>
      <c r="AU16">
        <v>31</v>
      </c>
      <c r="AV16">
        <v>30</v>
      </c>
      <c r="AW16">
        <v>31</v>
      </c>
      <c r="AX16">
        <v>30</v>
      </c>
      <c r="AY16">
        <v>31</v>
      </c>
      <c r="AZ16" s="12">
        <f t="shared" si="22"/>
        <v>0</v>
      </c>
      <c r="BA16" s="12">
        <f t="shared" si="0"/>
        <v>0.89655172413793105</v>
      </c>
      <c r="BB16" s="12">
        <f t="shared" si="1"/>
        <v>0</v>
      </c>
      <c r="BC16" s="12">
        <f t="shared" si="2"/>
        <v>0.6333333333333333</v>
      </c>
      <c r="BD16" s="12">
        <f t="shared" si="3"/>
        <v>0</v>
      </c>
      <c r="BE16" s="12">
        <f t="shared" si="4"/>
        <v>0</v>
      </c>
      <c r="BF16" s="12">
        <f t="shared" si="5"/>
        <v>0</v>
      </c>
      <c r="BG16" s="12">
        <f t="shared" si="6"/>
        <v>0</v>
      </c>
      <c r="BH16" s="12">
        <f t="shared" si="7"/>
        <v>0</v>
      </c>
      <c r="BI16" s="12">
        <f t="shared" si="8"/>
        <v>0</v>
      </c>
      <c r="BJ16" s="12">
        <f t="shared" si="9"/>
        <v>0</v>
      </c>
      <c r="BK16" s="12">
        <f t="shared" si="10"/>
        <v>0</v>
      </c>
      <c r="BM16">
        <f t="shared" si="23"/>
        <v>0</v>
      </c>
      <c r="BN16">
        <f t="shared" si="11"/>
        <v>0.89659999999999995</v>
      </c>
      <c r="BO16">
        <f t="shared" si="12"/>
        <v>0</v>
      </c>
      <c r="BP16">
        <f t="shared" si="13"/>
        <v>0.63329999999999997</v>
      </c>
      <c r="BQ16">
        <f t="shared" si="14"/>
        <v>0</v>
      </c>
      <c r="BR16">
        <f t="shared" si="15"/>
        <v>0</v>
      </c>
      <c r="BS16">
        <f t="shared" si="16"/>
        <v>0</v>
      </c>
      <c r="BT16">
        <f t="shared" si="17"/>
        <v>0</v>
      </c>
      <c r="BU16">
        <f t="shared" si="18"/>
        <v>0</v>
      </c>
      <c r="BV16">
        <f t="shared" si="19"/>
        <v>0</v>
      </c>
      <c r="BW16">
        <f t="shared" si="20"/>
        <v>0</v>
      </c>
      <c r="BX16">
        <f t="shared" si="21"/>
        <v>0</v>
      </c>
    </row>
    <row r="17" spans="1:76" x14ac:dyDescent="0.3">
      <c r="A17">
        <v>16</v>
      </c>
      <c r="B17" s="3" t="s">
        <v>132</v>
      </c>
      <c r="C17" s="3" t="s">
        <v>177</v>
      </c>
      <c r="D17" s="3" t="s">
        <v>58</v>
      </c>
      <c r="E17" s="3" t="s">
        <v>59</v>
      </c>
      <c r="F17" s="3" t="s">
        <v>63</v>
      </c>
      <c r="G17" s="3" t="s">
        <v>73</v>
      </c>
      <c r="H17" s="3" t="s">
        <v>64</v>
      </c>
      <c r="I17" s="3" t="s">
        <v>74</v>
      </c>
      <c r="J17" s="3" t="s">
        <v>75</v>
      </c>
      <c r="K17" s="3" t="s">
        <v>76</v>
      </c>
      <c r="L17" s="3" t="s">
        <v>77</v>
      </c>
      <c r="M17" s="3" t="s">
        <v>78</v>
      </c>
      <c r="N17" s="3" t="s">
        <v>79</v>
      </c>
      <c r="O17" s="3" t="s">
        <v>80</v>
      </c>
      <c r="P17" s="3" t="s">
        <v>81</v>
      </c>
      <c r="Q17" s="3" t="s">
        <v>82</v>
      </c>
      <c r="R17" s="3" t="s">
        <v>83</v>
      </c>
      <c r="S17" s="3" t="s">
        <v>84</v>
      </c>
      <c r="T17" s="3" t="s">
        <v>85</v>
      </c>
      <c r="U17" s="3" t="s">
        <v>86</v>
      </c>
      <c r="V17" s="3" t="s">
        <v>87</v>
      </c>
      <c r="W17" s="3" t="s">
        <v>88</v>
      </c>
      <c r="X17" s="3" t="s">
        <v>89</v>
      </c>
      <c r="Y17" s="3" t="s">
        <v>90</v>
      </c>
      <c r="Z17" s="3" t="s">
        <v>91</v>
      </c>
      <c r="AA17" s="3" t="s">
        <v>70</v>
      </c>
      <c r="AC17" s="8">
        <v>25</v>
      </c>
      <c r="AF17" s="8" t="s">
        <v>126</v>
      </c>
      <c r="AN17">
        <v>31</v>
      </c>
      <c r="AO17">
        <v>29</v>
      </c>
      <c r="AP17">
        <v>31</v>
      </c>
      <c r="AQ17">
        <v>30</v>
      </c>
      <c r="AR17">
        <v>31</v>
      </c>
      <c r="AS17">
        <v>30</v>
      </c>
      <c r="AT17">
        <v>31</v>
      </c>
      <c r="AU17">
        <v>31</v>
      </c>
      <c r="AV17">
        <v>30</v>
      </c>
      <c r="AW17">
        <v>31</v>
      </c>
      <c r="AX17">
        <v>30</v>
      </c>
      <c r="AY17">
        <v>31</v>
      </c>
      <c r="AZ17" s="12">
        <f t="shared" si="22"/>
        <v>0</v>
      </c>
      <c r="BA17" s="12">
        <f t="shared" si="0"/>
        <v>0.86206896551724133</v>
      </c>
      <c r="BB17" s="12">
        <f t="shared" si="1"/>
        <v>0</v>
      </c>
      <c r="BC17" s="12">
        <f t="shared" si="2"/>
        <v>0</v>
      </c>
      <c r="BD17" s="12">
        <f t="shared" si="3"/>
        <v>0.32258064516129031</v>
      </c>
      <c r="BE17" s="12">
        <f t="shared" si="4"/>
        <v>0</v>
      </c>
      <c r="BF17" s="12">
        <f t="shared" si="5"/>
        <v>0</v>
      </c>
      <c r="BG17" s="12">
        <f t="shared" si="6"/>
        <v>0</v>
      </c>
      <c r="BH17" s="12">
        <f t="shared" si="7"/>
        <v>0</v>
      </c>
      <c r="BI17" s="12">
        <f t="shared" si="8"/>
        <v>0</v>
      </c>
      <c r="BJ17" s="12">
        <f t="shared" si="9"/>
        <v>0</v>
      </c>
      <c r="BK17" s="12">
        <f t="shared" si="10"/>
        <v>0</v>
      </c>
      <c r="BM17">
        <f t="shared" si="23"/>
        <v>0</v>
      </c>
      <c r="BN17">
        <f t="shared" si="11"/>
        <v>0.86209999999999998</v>
      </c>
      <c r="BO17">
        <f t="shared" si="12"/>
        <v>0</v>
      </c>
      <c r="BP17">
        <f t="shared" si="13"/>
        <v>0</v>
      </c>
      <c r="BQ17">
        <f t="shared" si="14"/>
        <v>0.3226</v>
      </c>
      <c r="BR17">
        <f t="shared" si="15"/>
        <v>0</v>
      </c>
      <c r="BS17">
        <f t="shared" si="16"/>
        <v>0</v>
      </c>
      <c r="BT17">
        <f t="shared" si="17"/>
        <v>0</v>
      </c>
      <c r="BU17">
        <f t="shared" si="18"/>
        <v>0</v>
      </c>
      <c r="BV17">
        <f t="shared" si="19"/>
        <v>0</v>
      </c>
      <c r="BW17">
        <f t="shared" si="20"/>
        <v>0</v>
      </c>
      <c r="BX17">
        <f t="shared" si="21"/>
        <v>0</v>
      </c>
    </row>
    <row r="18" spans="1:76" x14ac:dyDescent="0.3">
      <c r="A18">
        <v>17</v>
      </c>
      <c r="B18" s="3" t="s">
        <v>147</v>
      </c>
      <c r="C18" s="3" t="s">
        <v>185</v>
      </c>
      <c r="D18" s="3" t="s">
        <v>58</v>
      </c>
      <c r="E18" s="3" t="s">
        <v>59</v>
      </c>
      <c r="F18" s="3" t="s">
        <v>63</v>
      </c>
      <c r="G18" s="3" t="s">
        <v>73</v>
      </c>
      <c r="H18" s="3" t="s">
        <v>64</v>
      </c>
      <c r="I18" s="3" t="s">
        <v>74</v>
      </c>
      <c r="J18" s="3" t="s">
        <v>75</v>
      </c>
      <c r="K18" s="3" t="s">
        <v>76</v>
      </c>
      <c r="L18" s="3" t="s">
        <v>77</v>
      </c>
      <c r="M18" s="3" t="s">
        <v>78</v>
      </c>
      <c r="N18" s="3" t="s">
        <v>79</v>
      </c>
      <c r="O18" s="3" t="s">
        <v>80</v>
      </c>
      <c r="P18" s="3" t="s">
        <v>81</v>
      </c>
      <c r="Q18" s="3" t="s">
        <v>82</v>
      </c>
      <c r="R18" s="3" t="s">
        <v>83</v>
      </c>
      <c r="S18" s="3" t="s">
        <v>84</v>
      </c>
      <c r="T18" s="3" t="s">
        <v>85</v>
      </c>
      <c r="U18" s="3" t="s">
        <v>86</v>
      </c>
      <c r="V18" s="3" t="s">
        <v>87</v>
      </c>
      <c r="W18" s="3" t="s">
        <v>88</v>
      </c>
      <c r="X18" s="3" t="s">
        <v>89</v>
      </c>
      <c r="Y18" s="3" t="s">
        <v>90</v>
      </c>
      <c r="Z18" s="3" t="s">
        <v>91</v>
      </c>
      <c r="AA18" s="3" t="s">
        <v>70</v>
      </c>
      <c r="AC18" s="8">
        <v>24</v>
      </c>
      <c r="AG18" s="8" t="s">
        <v>128</v>
      </c>
      <c r="AN18">
        <v>31</v>
      </c>
      <c r="AO18">
        <v>29</v>
      </c>
      <c r="AP18">
        <v>31</v>
      </c>
      <c r="AQ18">
        <v>30</v>
      </c>
      <c r="AR18">
        <v>31</v>
      </c>
      <c r="AS18">
        <v>30</v>
      </c>
      <c r="AT18">
        <v>31</v>
      </c>
      <c r="AU18">
        <v>31</v>
      </c>
      <c r="AV18">
        <v>30</v>
      </c>
      <c r="AW18">
        <v>31</v>
      </c>
      <c r="AX18">
        <v>30</v>
      </c>
      <c r="AY18">
        <v>31</v>
      </c>
      <c r="AZ18" s="12">
        <f t="shared" si="22"/>
        <v>0</v>
      </c>
      <c r="BA18" s="12">
        <f t="shared" si="0"/>
        <v>0.82758620689655171</v>
      </c>
      <c r="BB18" s="12">
        <f t="shared" si="1"/>
        <v>0</v>
      </c>
      <c r="BC18" s="12">
        <f t="shared" si="2"/>
        <v>0</v>
      </c>
      <c r="BD18" s="12">
        <f t="shared" si="3"/>
        <v>0</v>
      </c>
      <c r="BE18" s="12">
        <f t="shared" si="4"/>
        <v>0.4</v>
      </c>
      <c r="BF18" s="12">
        <f t="shared" si="5"/>
        <v>0</v>
      </c>
      <c r="BG18" s="12">
        <f t="shared" si="6"/>
        <v>0</v>
      </c>
      <c r="BH18" s="12">
        <f t="shared" si="7"/>
        <v>0</v>
      </c>
      <c r="BI18" s="12">
        <f t="shared" si="8"/>
        <v>0</v>
      </c>
      <c r="BJ18" s="12">
        <f t="shared" si="9"/>
        <v>0</v>
      </c>
      <c r="BK18" s="12">
        <f t="shared" si="10"/>
        <v>0</v>
      </c>
      <c r="BM18">
        <f t="shared" si="23"/>
        <v>0</v>
      </c>
      <c r="BN18">
        <f t="shared" si="11"/>
        <v>0.8276</v>
      </c>
      <c r="BO18">
        <f t="shared" si="12"/>
        <v>0</v>
      </c>
      <c r="BP18">
        <f t="shared" si="13"/>
        <v>0</v>
      </c>
      <c r="BQ18">
        <f t="shared" si="14"/>
        <v>0</v>
      </c>
      <c r="BR18">
        <f t="shared" si="15"/>
        <v>0.4</v>
      </c>
      <c r="BS18">
        <f t="shared" si="16"/>
        <v>0</v>
      </c>
      <c r="BT18">
        <f t="shared" si="17"/>
        <v>0</v>
      </c>
      <c r="BU18">
        <f t="shared" si="18"/>
        <v>0</v>
      </c>
      <c r="BV18">
        <f t="shared" si="19"/>
        <v>0</v>
      </c>
      <c r="BW18">
        <f t="shared" si="20"/>
        <v>0</v>
      </c>
      <c r="BX18">
        <f t="shared" si="21"/>
        <v>0</v>
      </c>
    </row>
    <row r="19" spans="1:76" x14ac:dyDescent="0.3">
      <c r="A19">
        <v>18</v>
      </c>
      <c r="B19" s="3" t="s">
        <v>148</v>
      </c>
      <c r="C19" s="3" t="s">
        <v>228</v>
      </c>
      <c r="D19" s="3" t="s">
        <v>58</v>
      </c>
      <c r="E19" s="3" t="s">
        <v>59</v>
      </c>
      <c r="F19" s="3" t="s">
        <v>63</v>
      </c>
      <c r="G19" s="3" t="s">
        <v>73</v>
      </c>
      <c r="H19" s="3" t="s">
        <v>64</v>
      </c>
      <c r="I19" s="3" t="s">
        <v>74</v>
      </c>
      <c r="J19" s="3" t="s">
        <v>75</v>
      </c>
      <c r="K19" s="3" t="s">
        <v>76</v>
      </c>
      <c r="L19" s="3" t="s">
        <v>77</v>
      </c>
      <c r="M19" s="3" t="s">
        <v>78</v>
      </c>
      <c r="N19" s="3" t="s">
        <v>79</v>
      </c>
      <c r="O19" s="3" t="s">
        <v>80</v>
      </c>
      <c r="P19" s="3" t="s">
        <v>81</v>
      </c>
      <c r="Q19" s="3" t="s">
        <v>82</v>
      </c>
      <c r="R19" s="3" t="s">
        <v>83</v>
      </c>
      <c r="S19" s="3" t="s">
        <v>84</v>
      </c>
      <c r="T19" s="3" t="s">
        <v>85</v>
      </c>
      <c r="U19" s="3" t="s">
        <v>86</v>
      </c>
      <c r="V19" s="3" t="s">
        <v>87</v>
      </c>
      <c r="W19" s="3" t="s">
        <v>88</v>
      </c>
      <c r="X19" s="3" t="s">
        <v>89</v>
      </c>
      <c r="Y19" s="3" t="s">
        <v>90</v>
      </c>
      <c r="Z19" s="3" t="s">
        <v>91</v>
      </c>
      <c r="AA19" s="3" t="s">
        <v>70</v>
      </c>
      <c r="AC19" s="8">
        <v>23</v>
      </c>
      <c r="AH19" s="8" t="s">
        <v>296</v>
      </c>
      <c r="AN19">
        <v>31</v>
      </c>
      <c r="AO19">
        <v>29</v>
      </c>
      <c r="AP19">
        <v>31</v>
      </c>
      <c r="AQ19">
        <v>30</v>
      </c>
      <c r="AR19">
        <v>31</v>
      </c>
      <c r="AS19">
        <v>30</v>
      </c>
      <c r="AT19">
        <v>31</v>
      </c>
      <c r="AU19">
        <v>31</v>
      </c>
      <c r="AV19">
        <v>30</v>
      </c>
      <c r="AW19">
        <v>31</v>
      </c>
      <c r="AX19">
        <v>30</v>
      </c>
      <c r="AY19">
        <v>31</v>
      </c>
      <c r="AZ19" s="12">
        <f t="shared" si="22"/>
        <v>0</v>
      </c>
      <c r="BA19" s="12">
        <f t="shared" si="0"/>
        <v>0.7931034482758621</v>
      </c>
      <c r="BB19" s="12">
        <f t="shared" si="1"/>
        <v>0</v>
      </c>
      <c r="BC19" s="12">
        <f t="shared" si="2"/>
        <v>0</v>
      </c>
      <c r="BD19" s="12">
        <f t="shared" si="3"/>
        <v>0</v>
      </c>
      <c r="BE19" s="12">
        <f t="shared" si="4"/>
        <v>0</v>
      </c>
      <c r="BF19" s="12">
        <f t="shared" si="5"/>
        <v>0.41935483870967744</v>
      </c>
      <c r="BG19" s="12">
        <f t="shared" si="6"/>
        <v>0</v>
      </c>
      <c r="BH19" s="12">
        <f t="shared" si="7"/>
        <v>0</v>
      </c>
      <c r="BI19" s="12">
        <f t="shared" si="8"/>
        <v>0</v>
      </c>
      <c r="BJ19" s="12">
        <f t="shared" si="9"/>
        <v>0</v>
      </c>
      <c r="BK19" s="12">
        <f t="shared" si="10"/>
        <v>0</v>
      </c>
      <c r="BM19">
        <f t="shared" si="23"/>
        <v>0</v>
      </c>
      <c r="BN19">
        <f t="shared" si="11"/>
        <v>0.79310000000000003</v>
      </c>
      <c r="BO19">
        <f t="shared" si="12"/>
        <v>0</v>
      </c>
      <c r="BP19">
        <f t="shared" si="13"/>
        <v>0</v>
      </c>
      <c r="BQ19">
        <f t="shared" si="14"/>
        <v>0</v>
      </c>
      <c r="BR19">
        <f t="shared" si="15"/>
        <v>0</v>
      </c>
      <c r="BS19">
        <f t="shared" si="16"/>
        <v>0.4194</v>
      </c>
      <c r="BT19">
        <f t="shared" si="17"/>
        <v>0</v>
      </c>
      <c r="BU19">
        <f t="shared" si="18"/>
        <v>0</v>
      </c>
      <c r="BV19">
        <f t="shared" si="19"/>
        <v>0</v>
      </c>
      <c r="BW19">
        <f t="shared" si="20"/>
        <v>0</v>
      </c>
      <c r="BX19">
        <f t="shared" si="21"/>
        <v>0</v>
      </c>
    </row>
    <row r="20" spans="1:76" x14ac:dyDescent="0.3">
      <c r="A20">
        <v>19</v>
      </c>
      <c r="B20" s="3" t="s">
        <v>149</v>
      </c>
      <c r="C20" s="3" t="s">
        <v>223</v>
      </c>
      <c r="D20" s="3" t="s">
        <v>58</v>
      </c>
      <c r="E20" s="3" t="s">
        <v>59</v>
      </c>
      <c r="F20" s="3" t="s">
        <v>63</v>
      </c>
      <c r="G20" s="3" t="s">
        <v>73</v>
      </c>
      <c r="H20" s="3" t="s">
        <v>64</v>
      </c>
      <c r="I20" s="3" t="s">
        <v>74</v>
      </c>
      <c r="J20" s="3" t="s">
        <v>75</v>
      </c>
      <c r="K20" s="3" t="s">
        <v>76</v>
      </c>
      <c r="L20" s="3" t="s">
        <v>77</v>
      </c>
      <c r="M20" s="3" t="s">
        <v>78</v>
      </c>
      <c r="N20" s="3" t="s">
        <v>79</v>
      </c>
      <c r="O20" s="3" t="s">
        <v>80</v>
      </c>
      <c r="P20" s="3" t="s">
        <v>81</v>
      </c>
      <c r="Q20" s="3" t="s">
        <v>82</v>
      </c>
      <c r="R20" s="3" t="s">
        <v>83</v>
      </c>
      <c r="S20" s="3" t="s">
        <v>84</v>
      </c>
      <c r="T20" s="3" t="s">
        <v>85</v>
      </c>
      <c r="U20" s="3" t="s">
        <v>86</v>
      </c>
      <c r="V20" s="3" t="s">
        <v>87</v>
      </c>
      <c r="W20" s="3" t="s">
        <v>88</v>
      </c>
      <c r="X20" s="3" t="s">
        <v>89</v>
      </c>
      <c r="Y20" s="3" t="s">
        <v>90</v>
      </c>
      <c r="Z20" s="3" t="s">
        <v>91</v>
      </c>
      <c r="AA20" s="3" t="s">
        <v>70</v>
      </c>
      <c r="AC20" s="8">
        <v>22</v>
      </c>
      <c r="AI20" s="8" t="s">
        <v>287</v>
      </c>
      <c r="AN20">
        <v>31</v>
      </c>
      <c r="AO20">
        <v>29</v>
      </c>
      <c r="AP20">
        <v>31</v>
      </c>
      <c r="AQ20">
        <v>30</v>
      </c>
      <c r="AR20">
        <v>31</v>
      </c>
      <c r="AS20">
        <v>30</v>
      </c>
      <c r="AT20">
        <v>31</v>
      </c>
      <c r="AU20">
        <v>31</v>
      </c>
      <c r="AV20">
        <v>30</v>
      </c>
      <c r="AW20">
        <v>31</v>
      </c>
      <c r="AX20">
        <v>30</v>
      </c>
      <c r="AY20">
        <v>31</v>
      </c>
      <c r="AZ20" s="12">
        <f t="shared" si="22"/>
        <v>0</v>
      </c>
      <c r="BA20" s="12">
        <f t="shared" si="0"/>
        <v>0.75862068965517238</v>
      </c>
      <c r="BB20" s="12">
        <f t="shared" si="1"/>
        <v>0</v>
      </c>
      <c r="BC20" s="12">
        <f t="shared" si="2"/>
        <v>0</v>
      </c>
      <c r="BD20" s="12">
        <f t="shared" si="3"/>
        <v>0</v>
      </c>
      <c r="BE20" s="12">
        <f t="shared" si="4"/>
        <v>0</v>
      </c>
      <c r="BF20" s="12">
        <f t="shared" si="5"/>
        <v>0</v>
      </c>
      <c r="BG20" s="12">
        <f t="shared" si="6"/>
        <v>0.67741935483870963</v>
      </c>
      <c r="BH20" s="12">
        <f t="shared" si="7"/>
        <v>0</v>
      </c>
      <c r="BI20" s="12">
        <f t="shared" si="8"/>
        <v>0</v>
      </c>
      <c r="BJ20" s="12">
        <f t="shared" si="9"/>
        <v>0</v>
      </c>
      <c r="BK20" s="12">
        <f t="shared" si="10"/>
        <v>0</v>
      </c>
      <c r="BM20">
        <f t="shared" si="23"/>
        <v>0</v>
      </c>
      <c r="BN20">
        <f t="shared" si="11"/>
        <v>0.75860000000000005</v>
      </c>
      <c r="BO20">
        <f t="shared" si="12"/>
        <v>0</v>
      </c>
      <c r="BP20">
        <f t="shared" si="13"/>
        <v>0</v>
      </c>
      <c r="BQ20">
        <f t="shared" si="14"/>
        <v>0</v>
      </c>
      <c r="BR20">
        <f t="shared" si="15"/>
        <v>0</v>
      </c>
      <c r="BS20">
        <f t="shared" si="16"/>
        <v>0</v>
      </c>
      <c r="BT20">
        <f t="shared" si="17"/>
        <v>0.6774</v>
      </c>
      <c r="BU20">
        <f t="shared" si="18"/>
        <v>0</v>
      </c>
      <c r="BV20">
        <f t="shared" si="19"/>
        <v>0</v>
      </c>
      <c r="BW20">
        <f t="shared" si="20"/>
        <v>0</v>
      </c>
      <c r="BX20">
        <f t="shared" si="21"/>
        <v>0</v>
      </c>
    </row>
    <row r="21" spans="1:76" x14ac:dyDescent="0.3">
      <c r="A21">
        <v>20</v>
      </c>
      <c r="B21" s="3" t="s">
        <v>150</v>
      </c>
      <c r="C21" s="3" t="s">
        <v>229</v>
      </c>
      <c r="D21" s="3" t="s">
        <v>58</v>
      </c>
      <c r="E21" s="3" t="s">
        <v>59</v>
      </c>
      <c r="F21" s="3" t="s">
        <v>63</v>
      </c>
      <c r="G21" s="3" t="s">
        <v>73</v>
      </c>
      <c r="H21" s="3" t="s">
        <v>64</v>
      </c>
      <c r="I21" s="3" t="s">
        <v>74</v>
      </c>
      <c r="J21" s="3" t="s">
        <v>75</v>
      </c>
      <c r="K21" s="3" t="s">
        <v>76</v>
      </c>
      <c r="L21" s="3" t="s">
        <v>77</v>
      </c>
      <c r="M21" s="3" t="s">
        <v>78</v>
      </c>
      <c r="N21" s="3" t="s">
        <v>79</v>
      </c>
      <c r="O21" s="3" t="s">
        <v>80</v>
      </c>
      <c r="P21" s="3" t="s">
        <v>81</v>
      </c>
      <c r="Q21" s="3" t="s">
        <v>82</v>
      </c>
      <c r="R21" s="3" t="s">
        <v>83</v>
      </c>
      <c r="S21" s="3" t="s">
        <v>84</v>
      </c>
      <c r="T21" s="3" t="s">
        <v>85</v>
      </c>
      <c r="U21" s="3" t="s">
        <v>86</v>
      </c>
      <c r="V21" s="3" t="s">
        <v>87</v>
      </c>
      <c r="W21" s="3" t="s">
        <v>88</v>
      </c>
      <c r="X21" s="3" t="s">
        <v>89</v>
      </c>
      <c r="Y21" s="3" t="s">
        <v>90</v>
      </c>
      <c r="Z21" s="3" t="s">
        <v>91</v>
      </c>
      <c r="AA21" s="3" t="s">
        <v>70</v>
      </c>
      <c r="AC21" s="8">
        <v>21</v>
      </c>
      <c r="AJ21" s="8">
        <v>22</v>
      </c>
      <c r="AN21">
        <v>31</v>
      </c>
      <c r="AO21">
        <v>29</v>
      </c>
      <c r="AP21">
        <v>31</v>
      </c>
      <c r="AQ21">
        <v>30</v>
      </c>
      <c r="AR21">
        <v>31</v>
      </c>
      <c r="AS21">
        <v>30</v>
      </c>
      <c r="AT21">
        <v>31</v>
      </c>
      <c r="AU21">
        <v>31</v>
      </c>
      <c r="AV21">
        <v>30</v>
      </c>
      <c r="AW21">
        <v>31</v>
      </c>
      <c r="AX21">
        <v>30</v>
      </c>
      <c r="AY21">
        <v>31</v>
      </c>
      <c r="AZ21" s="12">
        <f t="shared" si="22"/>
        <v>0</v>
      </c>
      <c r="BA21" s="12">
        <f t="shared" si="0"/>
        <v>0.72413793103448276</v>
      </c>
      <c r="BB21" s="12">
        <f t="shared" si="1"/>
        <v>0</v>
      </c>
      <c r="BC21" s="12">
        <f t="shared" si="2"/>
        <v>0</v>
      </c>
      <c r="BD21" s="12">
        <f t="shared" si="3"/>
        <v>0</v>
      </c>
      <c r="BE21" s="12">
        <f t="shared" si="4"/>
        <v>0</v>
      </c>
      <c r="BF21" s="12">
        <f t="shared" si="5"/>
        <v>0</v>
      </c>
      <c r="BG21" s="12">
        <f t="shared" si="6"/>
        <v>0</v>
      </c>
      <c r="BH21" s="12">
        <f t="shared" si="7"/>
        <v>0.73333333333333328</v>
      </c>
      <c r="BI21" s="12">
        <f t="shared" si="8"/>
        <v>0</v>
      </c>
      <c r="BJ21" s="12">
        <f t="shared" si="9"/>
        <v>0</v>
      </c>
      <c r="BK21" s="12">
        <f t="shared" si="10"/>
        <v>0</v>
      </c>
      <c r="BM21">
        <f t="shared" si="23"/>
        <v>0</v>
      </c>
      <c r="BN21">
        <f t="shared" si="11"/>
        <v>0.72409999999999997</v>
      </c>
      <c r="BO21">
        <f t="shared" si="12"/>
        <v>0</v>
      </c>
      <c r="BP21">
        <f t="shared" si="13"/>
        <v>0</v>
      </c>
      <c r="BQ21">
        <f t="shared" si="14"/>
        <v>0</v>
      </c>
      <c r="BR21">
        <f t="shared" si="15"/>
        <v>0</v>
      </c>
      <c r="BS21">
        <f t="shared" si="16"/>
        <v>0</v>
      </c>
      <c r="BT21">
        <f t="shared" si="17"/>
        <v>0</v>
      </c>
      <c r="BU21">
        <f t="shared" si="18"/>
        <v>0.73329999999999995</v>
      </c>
      <c r="BV21">
        <f t="shared" si="19"/>
        <v>0</v>
      </c>
      <c r="BW21">
        <f t="shared" si="20"/>
        <v>0</v>
      </c>
      <c r="BX21">
        <f t="shared" si="21"/>
        <v>0</v>
      </c>
    </row>
    <row r="22" spans="1:76" x14ac:dyDescent="0.3">
      <c r="A22">
        <v>21</v>
      </c>
      <c r="B22" s="3" t="s">
        <v>65</v>
      </c>
      <c r="C22" s="3" t="s">
        <v>230</v>
      </c>
      <c r="D22" s="3" t="s">
        <v>58</v>
      </c>
      <c r="E22" s="3" t="s">
        <v>59</v>
      </c>
      <c r="F22" s="3" t="s">
        <v>63</v>
      </c>
      <c r="G22" s="3" t="s">
        <v>73</v>
      </c>
      <c r="H22" s="3" t="s">
        <v>64</v>
      </c>
      <c r="I22" s="3" t="s">
        <v>74</v>
      </c>
      <c r="J22" s="3" t="s">
        <v>75</v>
      </c>
      <c r="K22" s="3" t="s">
        <v>76</v>
      </c>
      <c r="L22" s="3" t="s">
        <v>77</v>
      </c>
      <c r="M22" s="3" t="s">
        <v>78</v>
      </c>
      <c r="N22" s="3" t="s">
        <v>79</v>
      </c>
      <c r="O22" s="3" t="s">
        <v>80</v>
      </c>
      <c r="P22" s="3" t="s">
        <v>81</v>
      </c>
      <c r="Q22" s="3" t="s">
        <v>82</v>
      </c>
      <c r="R22" s="3" t="s">
        <v>83</v>
      </c>
      <c r="S22" s="3" t="s">
        <v>84</v>
      </c>
      <c r="T22" s="3" t="s">
        <v>85</v>
      </c>
      <c r="U22" s="3" t="s">
        <v>86</v>
      </c>
      <c r="V22" s="3" t="s">
        <v>87</v>
      </c>
      <c r="W22" s="3" t="s">
        <v>88</v>
      </c>
      <c r="X22" s="3" t="s">
        <v>89</v>
      </c>
      <c r="Y22" s="3" t="s">
        <v>90</v>
      </c>
      <c r="Z22" s="3" t="s">
        <v>91</v>
      </c>
      <c r="AA22" s="3" t="s">
        <v>70</v>
      </c>
      <c r="AC22" s="8">
        <v>20</v>
      </c>
      <c r="AK22" s="8">
        <v>21</v>
      </c>
      <c r="AN22">
        <v>31</v>
      </c>
      <c r="AO22">
        <v>29</v>
      </c>
      <c r="AP22">
        <v>31</v>
      </c>
      <c r="AQ22">
        <v>30</v>
      </c>
      <c r="AR22">
        <v>31</v>
      </c>
      <c r="AS22">
        <v>30</v>
      </c>
      <c r="AT22">
        <v>31</v>
      </c>
      <c r="AU22">
        <v>31</v>
      </c>
      <c r="AV22">
        <v>30</v>
      </c>
      <c r="AW22">
        <v>31</v>
      </c>
      <c r="AX22">
        <v>30</v>
      </c>
      <c r="AY22">
        <v>31</v>
      </c>
      <c r="AZ22" s="12">
        <f t="shared" si="22"/>
        <v>0</v>
      </c>
      <c r="BA22" s="12">
        <f t="shared" si="0"/>
        <v>0.68965517241379315</v>
      </c>
      <c r="BB22" s="12">
        <f t="shared" si="1"/>
        <v>0</v>
      </c>
      <c r="BC22" s="12">
        <f t="shared" si="2"/>
        <v>0</v>
      </c>
      <c r="BD22" s="12">
        <f t="shared" si="3"/>
        <v>0</v>
      </c>
      <c r="BE22" s="12">
        <f t="shared" si="4"/>
        <v>0</v>
      </c>
      <c r="BF22" s="12">
        <f t="shared" si="5"/>
        <v>0</v>
      </c>
      <c r="BG22" s="12">
        <f t="shared" si="6"/>
        <v>0</v>
      </c>
      <c r="BH22" s="12">
        <f t="shared" si="7"/>
        <v>0</v>
      </c>
      <c r="BI22" s="12">
        <f t="shared" si="8"/>
        <v>0.67741935483870963</v>
      </c>
      <c r="BJ22" s="12">
        <f t="shared" si="9"/>
        <v>0</v>
      </c>
      <c r="BK22" s="12">
        <f t="shared" si="10"/>
        <v>0</v>
      </c>
      <c r="BM22">
        <f t="shared" si="23"/>
        <v>0</v>
      </c>
      <c r="BN22">
        <f t="shared" si="11"/>
        <v>0.68969999999999998</v>
      </c>
      <c r="BO22">
        <f t="shared" si="12"/>
        <v>0</v>
      </c>
      <c r="BP22">
        <f t="shared" si="13"/>
        <v>0</v>
      </c>
      <c r="BQ22">
        <f t="shared" si="14"/>
        <v>0</v>
      </c>
      <c r="BR22">
        <f t="shared" si="15"/>
        <v>0</v>
      </c>
      <c r="BS22">
        <f t="shared" si="16"/>
        <v>0</v>
      </c>
      <c r="BT22">
        <f t="shared" si="17"/>
        <v>0</v>
      </c>
      <c r="BU22">
        <f t="shared" si="18"/>
        <v>0</v>
      </c>
      <c r="BV22">
        <f t="shared" si="19"/>
        <v>0.6774</v>
      </c>
      <c r="BW22">
        <f t="shared" si="20"/>
        <v>0</v>
      </c>
      <c r="BX22">
        <f t="shared" si="21"/>
        <v>0</v>
      </c>
    </row>
    <row r="23" spans="1:76" x14ac:dyDescent="0.3">
      <c r="A23">
        <v>22</v>
      </c>
      <c r="B23" s="3" t="s">
        <v>151</v>
      </c>
      <c r="C23" s="3" t="s">
        <v>231</v>
      </c>
      <c r="D23" s="3" t="s">
        <v>58</v>
      </c>
      <c r="E23" s="3" t="s">
        <v>59</v>
      </c>
      <c r="F23" s="3" t="s">
        <v>63</v>
      </c>
      <c r="G23" s="3" t="s">
        <v>73</v>
      </c>
      <c r="H23" s="3" t="s">
        <v>64</v>
      </c>
      <c r="I23" s="3" t="s">
        <v>74</v>
      </c>
      <c r="J23" s="3" t="s">
        <v>75</v>
      </c>
      <c r="K23" s="3" t="s">
        <v>76</v>
      </c>
      <c r="L23" s="3" t="s">
        <v>77</v>
      </c>
      <c r="M23" s="3" t="s">
        <v>78</v>
      </c>
      <c r="N23" s="3" t="s">
        <v>79</v>
      </c>
      <c r="O23" s="3" t="s">
        <v>80</v>
      </c>
      <c r="P23" s="3" t="s">
        <v>81</v>
      </c>
      <c r="Q23" s="3" t="s">
        <v>82</v>
      </c>
      <c r="R23" s="3" t="s">
        <v>83</v>
      </c>
      <c r="S23" s="3" t="s">
        <v>84</v>
      </c>
      <c r="T23" s="3" t="s">
        <v>85</v>
      </c>
      <c r="U23" s="3" t="s">
        <v>86</v>
      </c>
      <c r="V23" s="3" t="s">
        <v>87</v>
      </c>
      <c r="W23" s="3" t="s">
        <v>88</v>
      </c>
      <c r="X23" s="3" t="s">
        <v>89</v>
      </c>
      <c r="Y23" s="3" t="s">
        <v>90</v>
      </c>
      <c r="Z23" s="3" t="s">
        <v>91</v>
      </c>
      <c r="AA23" s="3" t="s">
        <v>70</v>
      </c>
      <c r="AC23" s="8">
        <v>19</v>
      </c>
      <c r="AL23" s="8">
        <v>24</v>
      </c>
      <c r="AN23">
        <v>31</v>
      </c>
      <c r="AO23">
        <v>29</v>
      </c>
      <c r="AP23">
        <v>31</v>
      </c>
      <c r="AQ23">
        <v>30</v>
      </c>
      <c r="AR23">
        <v>31</v>
      </c>
      <c r="AS23">
        <v>30</v>
      </c>
      <c r="AT23">
        <v>31</v>
      </c>
      <c r="AU23">
        <v>31</v>
      </c>
      <c r="AV23">
        <v>30</v>
      </c>
      <c r="AW23">
        <v>31</v>
      </c>
      <c r="AX23">
        <v>30</v>
      </c>
      <c r="AY23">
        <v>31</v>
      </c>
      <c r="AZ23" s="12">
        <f t="shared" si="22"/>
        <v>0</v>
      </c>
      <c r="BA23" s="12">
        <f t="shared" si="0"/>
        <v>0.65517241379310343</v>
      </c>
      <c r="BB23" s="12">
        <f t="shared" si="1"/>
        <v>0</v>
      </c>
      <c r="BC23" s="12">
        <f t="shared" si="2"/>
        <v>0</v>
      </c>
      <c r="BD23" s="12">
        <f t="shared" si="3"/>
        <v>0</v>
      </c>
      <c r="BE23" s="12">
        <f t="shared" si="4"/>
        <v>0</v>
      </c>
      <c r="BF23" s="12">
        <f t="shared" si="5"/>
        <v>0</v>
      </c>
      <c r="BG23" s="12">
        <f t="shared" si="6"/>
        <v>0</v>
      </c>
      <c r="BH23" s="12">
        <f t="shared" si="7"/>
        <v>0</v>
      </c>
      <c r="BI23" s="12">
        <f t="shared" si="8"/>
        <v>0</v>
      </c>
      <c r="BJ23" s="12">
        <f t="shared" si="9"/>
        <v>0.8</v>
      </c>
      <c r="BK23" s="12">
        <f t="shared" si="10"/>
        <v>0</v>
      </c>
      <c r="BM23">
        <f t="shared" si="23"/>
        <v>0</v>
      </c>
      <c r="BN23">
        <f t="shared" si="11"/>
        <v>0.6552</v>
      </c>
      <c r="BO23">
        <f t="shared" si="12"/>
        <v>0</v>
      </c>
      <c r="BP23">
        <f t="shared" si="13"/>
        <v>0</v>
      </c>
      <c r="BQ23">
        <f t="shared" si="14"/>
        <v>0</v>
      </c>
      <c r="BR23">
        <f t="shared" si="15"/>
        <v>0</v>
      </c>
      <c r="BS23">
        <f t="shared" si="16"/>
        <v>0</v>
      </c>
      <c r="BT23">
        <f t="shared" si="17"/>
        <v>0</v>
      </c>
      <c r="BU23">
        <f t="shared" si="18"/>
        <v>0</v>
      </c>
      <c r="BV23">
        <f t="shared" si="19"/>
        <v>0</v>
      </c>
      <c r="BW23">
        <f t="shared" si="20"/>
        <v>0.8</v>
      </c>
      <c r="BX23">
        <f t="shared" si="21"/>
        <v>0</v>
      </c>
    </row>
    <row r="24" spans="1:76" x14ac:dyDescent="0.3">
      <c r="A24">
        <v>23</v>
      </c>
      <c r="B24" s="3" t="s">
        <v>152</v>
      </c>
      <c r="C24" s="3" t="s">
        <v>232</v>
      </c>
      <c r="D24" s="3" t="s">
        <v>58</v>
      </c>
      <c r="E24" s="3" t="s">
        <v>59</v>
      </c>
      <c r="F24" s="3" t="s">
        <v>63</v>
      </c>
      <c r="G24" s="3" t="s">
        <v>73</v>
      </c>
      <c r="H24" s="3" t="s">
        <v>64</v>
      </c>
      <c r="I24" s="3" t="s">
        <v>74</v>
      </c>
      <c r="J24" s="3" t="s">
        <v>75</v>
      </c>
      <c r="K24" s="3" t="s">
        <v>76</v>
      </c>
      <c r="L24" s="3" t="s">
        <v>77</v>
      </c>
      <c r="M24" s="3" t="s">
        <v>78</v>
      </c>
      <c r="N24" s="3" t="s">
        <v>79</v>
      </c>
      <c r="O24" s="3" t="s">
        <v>80</v>
      </c>
      <c r="P24" s="3" t="s">
        <v>81</v>
      </c>
      <c r="Q24" s="3" t="s">
        <v>82</v>
      </c>
      <c r="R24" s="3" t="s">
        <v>83</v>
      </c>
      <c r="S24" s="3" t="s">
        <v>84</v>
      </c>
      <c r="T24" s="3" t="s">
        <v>85</v>
      </c>
      <c r="U24" s="3" t="s">
        <v>86</v>
      </c>
      <c r="V24" s="3" t="s">
        <v>87</v>
      </c>
      <c r="W24" s="3" t="s">
        <v>88</v>
      </c>
      <c r="X24" s="3" t="s">
        <v>89</v>
      </c>
      <c r="Y24" s="3" t="s">
        <v>90</v>
      </c>
      <c r="Z24" s="3" t="s">
        <v>91</v>
      </c>
      <c r="AA24" s="3" t="s">
        <v>70</v>
      </c>
      <c r="AC24" s="8">
        <v>18</v>
      </c>
      <c r="AM24" s="8">
        <v>15</v>
      </c>
      <c r="AN24">
        <v>31</v>
      </c>
      <c r="AO24">
        <v>29</v>
      </c>
      <c r="AP24">
        <v>31</v>
      </c>
      <c r="AQ24">
        <v>30</v>
      </c>
      <c r="AR24">
        <v>31</v>
      </c>
      <c r="AS24">
        <v>30</v>
      </c>
      <c r="AT24">
        <v>31</v>
      </c>
      <c r="AU24">
        <v>31</v>
      </c>
      <c r="AV24">
        <v>30</v>
      </c>
      <c r="AW24">
        <v>31</v>
      </c>
      <c r="AX24">
        <v>30</v>
      </c>
      <c r="AY24">
        <v>31</v>
      </c>
      <c r="AZ24" s="12">
        <f t="shared" si="22"/>
        <v>0</v>
      </c>
      <c r="BA24" s="12">
        <f t="shared" si="0"/>
        <v>0.62068965517241381</v>
      </c>
      <c r="BB24" s="12">
        <f t="shared" si="1"/>
        <v>0</v>
      </c>
      <c r="BC24" s="12">
        <f t="shared" si="2"/>
        <v>0</v>
      </c>
      <c r="BD24" s="12">
        <f t="shared" si="3"/>
        <v>0</v>
      </c>
      <c r="BE24" s="12">
        <f t="shared" si="4"/>
        <v>0</v>
      </c>
      <c r="BF24" s="12">
        <f t="shared" si="5"/>
        <v>0</v>
      </c>
      <c r="BG24" s="12">
        <f t="shared" si="6"/>
        <v>0</v>
      </c>
      <c r="BH24" s="12">
        <f t="shared" si="7"/>
        <v>0</v>
      </c>
      <c r="BI24" s="12">
        <f t="shared" si="8"/>
        <v>0</v>
      </c>
      <c r="BJ24" s="12">
        <f t="shared" si="9"/>
        <v>0</v>
      </c>
      <c r="BK24" s="12">
        <f t="shared" si="10"/>
        <v>0.4838709677419355</v>
      </c>
      <c r="BM24">
        <f t="shared" si="23"/>
        <v>0</v>
      </c>
      <c r="BN24">
        <f t="shared" si="11"/>
        <v>0.62070000000000003</v>
      </c>
      <c r="BO24">
        <f t="shared" si="12"/>
        <v>0</v>
      </c>
      <c r="BP24">
        <f t="shared" si="13"/>
        <v>0</v>
      </c>
      <c r="BQ24">
        <f t="shared" si="14"/>
        <v>0</v>
      </c>
      <c r="BR24">
        <f t="shared" si="15"/>
        <v>0</v>
      </c>
      <c r="BS24">
        <f t="shared" si="16"/>
        <v>0</v>
      </c>
      <c r="BT24">
        <f t="shared" si="17"/>
        <v>0</v>
      </c>
      <c r="BU24">
        <f t="shared" si="18"/>
        <v>0</v>
      </c>
      <c r="BV24">
        <f t="shared" si="19"/>
        <v>0</v>
      </c>
      <c r="BW24">
        <f t="shared" si="20"/>
        <v>0</v>
      </c>
      <c r="BX24">
        <f t="shared" si="21"/>
        <v>0.4839</v>
      </c>
    </row>
    <row r="25" spans="1:76" s="6" customFormat="1" x14ac:dyDescent="0.3">
      <c r="A25" s="6">
        <v>24</v>
      </c>
      <c r="B25" s="7" t="s">
        <v>153</v>
      </c>
      <c r="C25" s="7" t="s">
        <v>161</v>
      </c>
      <c r="D25" s="7" t="s">
        <v>58</v>
      </c>
      <c r="E25" s="7" t="s">
        <v>59</v>
      </c>
      <c r="F25" s="7" t="s">
        <v>63</v>
      </c>
      <c r="G25" s="7" t="s">
        <v>73</v>
      </c>
      <c r="H25" s="7" t="s">
        <v>64</v>
      </c>
      <c r="I25" s="7" t="s">
        <v>74</v>
      </c>
      <c r="J25" s="7" t="s">
        <v>75</v>
      </c>
      <c r="K25" s="7" t="s">
        <v>76</v>
      </c>
      <c r="L25" s="7" t="s">
        <v>77</v>
      </c>
      <c r="M25" s="7" t="s">
        <v>78</v>
      </c>
      <c r="N25" s="7" t="s">
        <v>79</v>
      </c>
      <c r="O25" s="7" t="s">
        <v>80</v>
      </c>
      <c r="P25" s="7" t="s">
        <v>81</v>
      </c>
      <c r="Q25" s="7" t="s">
        <v>82</v>
      </c>
      <c r="R25" s="7" t="s">
        <v>83</v>
      </c>
      <c r="S25" s="7" t="s">
        <v>84</v>
      </c>
      <c r="T25" s="7" t="s">
        <v>85</v>
      </c>
      <c r="U25" s="7" t="s">
        <v>86</v>
      </c>
      <c r="V25" s="7" t="s">
        <v>87</v>
      </c>
      <c r="W25" s="7" t="s">
        <v>88</v>
      </c>
      <c r="X25" s="7" t="s">
        <v>89</v>
      </c>
      <c r="Y25" s="7" t="s">
        <v>90</v>
      </c>
      <c r="Z25" s="7" t="s">
        <v>91</v>
      </c>
      <c r="AA25" s="7" t="s">
        <v>70</v>
      </c>
      <c r="AB25" s="9"/>
      <c r="AC25" s="9"/>
      <c r="AD25" s="9">
        <v>10</v>
      </c>
      <c r="AE25" s="9"/>
      <c r="AF25" s="9"/>
      <c r="AG25" s="9"/>
      <c r="AH25" s="9"/>
      <c r="AI25" s="9"/>
      <c r="AJ25" s="9"/>
      <c r="AK25" s="9"/>
      <c r="AL25" s="9"/>
      <c r="AM25" s="9"/>
      <c r="AN25">
        <v>31</v>
      </c>
      <c r="AO25">
        <v>29</v>
      </c>
      <c r="AP25">
        <v>31</v>
      </c>
      <c r="AQ25">
        <v>30</v>
      </c>
      <c r="AR25">
        <v>31</v>
      </c>
      <c r="AS25">
        <v>30</v>
      </c>
      <c r="AT25">
        <v>31</v>
      </c>
      <c r="AU25">
        <v>31</v>
      </c>
      <c r="AV25">
        <v>30</v>
      </c>
      <c r="AW25">
        <v>31</v>
      </c>
      <c r="AX25">
        <v>30</v>
      </c>
      <c r="AY25">
        <v>31</v>
      </c>
      <c r="AZ25" s="12">
        <f t="shared" si="22"/>
        <v>0</v>
      </c>
      <c r="BA25" s="12">
        <f t="shared" si="0"/>
        <v>0</v>
      </c>
      <c r="BB25" s="12">
        <f t="shared" si="1"/>
        <v>0.32258064516129031</v>
      </c>
      <c r="BC25" s="12">
        <f t="shared" si="2"/>
        <v>0</v>
      </c>
      <c r="BD25" s="12">
        <f t="shared" si="3"/>
        <v>0</v>
      </c>
      <c r="BE25" s="12">
        <f t="shared" si="4"/>
        <v>0</v>
      </c>
      <c r="BF25" s="12">
        <f t="shared" si="5"/>
        <v>0</v>
      </c>
      <c r="BG25" s="12">
        <f t="shared" si="6"/>
        <v>0</v>
      </c>
      <c r="BH25" s="12">
        <f t="shared" si="7"/>
        <v>0</v>
      </c>
      <c r="BI25" s="12">
        <f t="shared" si="8"/>
        <v>0</v>
      </c>
      <c r="BJ25" s="12">
        <f t="shared" si="9"/>
        <v>0</v>
      </c>
      <c r="BK25" s="12">
        <f t="shared" si="10"/>
        <v>0</v>
      </c>
      <c r="BM25">
        <f t="shared" si="23"/>
        <v>0</v>
      </c>
      <c r="BN25">
        <f t="shared" si="11"/>
        <v>0</v>
      </c>
      <c r="BO25">
        <f t="shared" si="12"/>
        <v>0.3226</v>
      </c>
      <c r="BP25">
        <f t="shared" si="13"/>
        <v>0</v>
      </c>
      <c r="BQ25">
        <f t="shared" si="14"/>
        <v>0</v>
      </c>
      <c r="BR25">
        <f t="shared" si="15"/>
        <v>0</v>
      </c>
      <c r="BS25">
        <f t="shared" si="16"/>
        <v>0</v>
      </c>
      <c r="BT25">
        <f t="shared" si="17"/>
        <v>0</v>
      </c>
      <c r="BU25">
        <f t="shared" si="18"/>
        <v>0</v>
      </c>
      <c r="BV25">
        <f t="shared" si="19"/>
        <v>0</v>
      </c>
      <c r="BW25">
        <f t="shared" si="20"/>
        <v>0</v>
      </c>
      <c r="BX25">
        <f t="shared" si="21"/>
        <v>0</v>
      </c>
    </row>
    <row r="26" spans="1:76" x14ac:dyDescent="0.3">
      <c r="A26">
        <v>25</v>
      </c>
      <c r="B26" s="3" t="s">
        <v>154</v>
      </c>
      <c r="C26" s="3" t="s">
        <v>167</v>
      </c>
      <c r="D26" s="3" t="s">
        <v>58</v>
      </c>
      <c r="E26" s="3" t="s">
        <v>59</v>
      </c>
      <c r="F26" s="3" t="s">
        <v>63</v>
      </c>
      <c r="G26" s="3" t="s">
        <v>73</v>
      </c>
      <c r="H26" s="3" t="s">
        <v>64</v>
      </c>
      <c r="I26" s="3" t="s">
        <v>74</v>
      </c>
      <c r="J26" s="3" t="s">
        <v>75</v>
      </c>
      <c r="K26" s="3" t="s">
        <v>76</v>
      </c>
      <c r="L26" s="3" t="s">
        <v>77</v>
      </c>
      <c r="M26" s="3" t="s">
        <v>78</v>
      </c>
      <c r="N26" s="3" t="s">
        <v>79</v>
      </c>
      <c r="O26" s="3" t="s">
        <v>80</v>
      </c>
      <c r="P26" s="3" t="s">
        <v>81</v>
      </c>
      <c r="Q26" s="3" t="s">
        <v>82</v>
      </c>
      <c r="R26" s="3" t="s">
        <v>83</v>
      </c>
      <c r="S26" s="3" t="s">
        <v>84</v>
      </c>
      <c r="T26" s="3" t="s">
        <v>85</v>
      </c>
      <c r="U26" s="3" t="s">
        <v>86</v>
      </c>
      <c r="V26" s="3" t="s">
        <v>87</v>
      </c>
      <c r="W26" s="3" t="s">
        <v>88</v>
      </c>
      <c r="X26" s="3" t="s">
        <v>89</v>
      </c>
      <c r="Y26" s="3" t="s">
        <v>90</v>
      </c>
      <c r="Z26" s="3" t="s">
        <v>91</v>
      </c>
      <c r="AA26" s="3" t="s">
        <v>70</v>
      </c>
      <c r="AD26" s="8" t="s">
        <v>281</v>
      </c>
      <c r="AE26" s="8">
        <v>9</v>
      </c>
      <c r="AN26">
        <v>31</v>
      </c>
      <c r="AO26">
        <v>29</v>
      </c>
      <c r="AP26">
        <v>31</v>
      </c>
      <c r="AQ26">
        <v>30</v>
      </c>
      <c r="AR26">
        <v>31</v>
      </c>
      <c r="AS26">
        <v>30</v>
      </c>
      <c r="AT26">
        <v>31</v>
      </c>
      <c r="AU26">
        <v>31</v>
      </c>
      <c r="AV26">
        <v>30</v>
      </c>
      <c r="AW26">
        <v>31</v>
      </c>
      <c r="AX26">
        <v>30</v>
      </c>
      <c r="AY26">
        <v>31</v>
      </c>
      <c r="AZ26" s="12">
        <f t="shared" si="22"/>
        <v>0</v>
      </c>
      <c r="BA26" s="12">
        <f t="shared" si="0"/>
        <v>0</v>
      </c>
      <c r="BB26" s="12">
        <f t="shared" si="1"/>
        <v>0.93548387096774188</v>
      </c>
      <c r="BC26" s="12">
        <f t="shared" si="2"/>
        <v>0.3</v>
      </c>
      <c r="BD26" s="12">
        <f t="shared" si="3"/>
        <v>0</v>
      </c>
      <c r="BE26" s="12">
        <f t="shared" si="4"/>
        <v>0</v>
      </c>
      <c r="BF26" s="12">
        <f t="shared" si="5"/>
        <v>0</v>
      </c>
      <c r="BG26" s="12">
        <f t="shared" si="6"/>
        <v>0</v>
      </c>
      <c r="BH26" s="12">
        <f t="shared" si="7"/>
        <v>0</v>
      </c>
      <c r="BI26" s="12">
        <f t="shared" si="8"/>
        <v>0</v>
      </c>
      <c r="BJ26" s="12">
        <f t="shared" si="9"/>
        <v>0</v>
      </c>
      <c r="BK26" s="12">
        <f t="shared" si="10"/>
        <v>0</v>
      </c>
      <c r="BM26">
        <f t="shared" si="23"/>
        <v>0</v>
      </c>
      <c r="BN26">
        <f t="shared" si="11"/>
        <v>0</v>
      </c>
      <c r="BO26">
        <f t="shared" si="12"/>
        <v>0.9355</v>
      </c>
      <c r="BP26">
        <f t="shared" si="13"/>
        <v>0.3</v>
      </c>
      <c r="BQ26">
        <f t="shared" si="14"/>
        <v>0</v>
      </c>
      <c r="BR26">
        <f t="shared" si="15"/>
        <v>0</v>
      </c>
      <c r="BS26">
        <f t="shared" si="16"/>
        <v>0</v>
      </c>
      <c r="BT26">
        <f t="shared" si="17"/>
        <v>0</v>
      </c>
      <c r="BU26">
        <f t="shared" si="18"/>
        <v>0</v>
      </c>
      <c r="BV26">
        <f t="shared" si="19"/>
        <v>0</v>
      </c>
      <c r="BW26">
        <f t="shared" si="20"/>
        <v>0</v>
      </c>
      <c r="BX26">
        <f t="shared" si="21"/>
        <v>0</v>
      </c>
    </row>
    <row r="27" spans="1:76" x14ac:dyDescent="0.3">
      <c r="A27">
        <v>26</v>
      </c>
      <c r="B27" s="3" t="s">
        <v>155</v>
      </c>
      <c r="C27" s="3" t="s">
        <v>178</v>
      </c>
      <c r="D27" s="3" t="s">
        <v>58</v>
      </c>
      <c r="E27" s="3" t="s">
        <v>59</v>
      </c>
      <c r="F27" s="3" t="s">
        <v>63</v>
      </c>
      <c r="G27" s="3" t="s">
        <v>73</v>
      </c>
      <c r="H27" s="3" t="s">
        <v>64</v>
      </c>
      <c r="I27" s="3" t="s">
        <v>74</v>
      </c>
      <c r="J27" s="3" t="s">
        <v>75</v>
      </c>
      <c r="K27" s="3" t="s">
        <v>76</v>
      </c>
      <c r="L27" s="3" t="s">
        <v>77</v>
      </c>
      <c r="M27" s="3" t="s">
        <v>78</v>
      </c>
      <c r="N27" s="3" t="s">
        <v>79</v>
      </c>
      <c r="O27" s="3" t="s">
        <v>80</v>
      </c>
      <c r="P27" s="3" t="s">
        <v>81</v>
      </c>
      <c r="Q27" s="3" t="s">
        <v>82</v>
      </c>
      <c r="R27" s="3" t="s">
        <v>83</v>
      </c>
      <c r="S27" s="3" t="s">
        <v>84</v>
      </c>
      <c r="T27" s="3" t="s">
        <v>85</v>
      </c>
      <c r="U27" s="3" t="s">
        <v>86</v>
      </c>
      <c r="V27" s="3" t="s">
        <v>87</v>
      </c>
      <c r="W27" s="3" t="s">
        <v>88</v>
      </c>
      <c r="X27" s="3" t="s">
        <v>89</v>
      </c>
      <c r="Y27" s="3" t="s">
        <v>90</v>
      </c>
      <c r="Z27" s="3" t="s">
        <v>91</v>
      </c>
      <c r="AA27" s="3" t="s">
        <v>70</v>
      </c>
      <c r="AD27" s="8" t="s">
        <v>282</v>
      </c>
      <c r="AF27" s="8">
        <v>11</v>
      </c>
      <c r="AN27">
        <v>31</v>
      </c>
      <c r="AO27">
        <v>29</v>
      </c>
      <c r="AP27">
        <v>31</v>
      </c>
      <c r="AQ27">
        <v>30</v>
      </c>
      <c r="AR27">
        <v>31</v>
      </c>
      <c r="AS27">
        <v>30</v>
      </c>
      <c r="AT27">
        <v>31</v>
      </c>
      <c r="AU27">
        <v>31</v>
      </c>
      <c r="AV27">
        <v>30</v>
      </c>
      <c r="AW27">
        <v>31</v>
      </c>
      <c r="AX27">
        <v>30</v>
      </c>
      <c r="AY27">
        <v>31</v>
      </c>
      <c r="AZ27" s="12">
        <f t="shared" si="22"/>
        <v>0</v>
      </c>
      <c r="BA27" s="12">
        <f t="shared" si="0"/>
        <v>0</v>
      </c>
      <c r="BB27" s="12">
        <f t="shared" si="1"/>
        <v>0.90322580645161288</v>
      </c>
      <c r="BC27" s="12">
        <f t="shared" si="2"/>
        <v>0</v>
      </c>
      <c r="BD27" s="12">
        <f t="shared" si="3"/>
        <v>0.35483870967741937</v>
      </c>
      <c r="BE27" s="12">
        <f t="shared" si="4"/>
        <v>0</v>
      </c>
      <c r="BF27" s="12">
        <f t="shared" si="5"/>
        <v>0</v>
      </c>
      <c r="BG27" s="12">
        <f t="shared" si="6"/>
        <v>0</v>
      </c>
      <c r="BH27" s="12">
        <f t="shared" si="7"/>
        <v>0</v>
      </c>
      <c r="BI27" s="12">
        <f t="shared" si="8"/>
        <v>0</v>
      </c>
      <c r="BJ27" s="12">
        <f t="shared" si="9"/>
        <v>0</v>
      </c>
      <c r="BK27" s="12">
        <f t="shared" si="10"/>
        <v>0</v>
      </c>
      <c r="BM27">
        <f t="shared" si="23"/>
        <v>0</v>
      </c>
      <c r="BN27">
        <f t="shared" si="11"/>
        <v>0</v>
      </c>
      <c r="BO27">
        <f t="shared" si="12"/>
        <v>0.9032</v>
      </c>
      <c r="BP27">
        <f t="shared" si="13"/>
        <v>0</v>
      </c>
      <c r="BQ27">
        <f t="shared" si="14"/>
        <v>0.3548</v>
      </c>
      <c r="BR27">
        <f t="shared" si="15"/>
        <v>0</v>
      </c>
      <c r="BS27">
        <f t="shared" si="16"/>
        <v>0</v>
      </c>
      <c r="BT27">
        <f t="shared" si="17"/>
        <v>0</v>
      </c>
      <c r="BU27">
        <f t="shared" si="18"/>
        <v>0</v>
      </c>
      <c r="BV27">
        <f t="shared" si="19"/>
        <v>0</v>
      </c>
      <c r="BW27">
        <f t="shared" si="20"/>
        <v>0</v>
      </c>
      <c r="BX27">
        <f t="shared" si="21"/>
        <v>0</v>
      </c>
    </row>
    <row r="28" spans="1:76" x14ac:dyDescent="0.3">
      <c r="A28">
        <v>27</v>
      </c>
      <c r="B28" s="3" t="s">
        <v>156</v>
      </c>
      <c r="C28" s="3" t="s">
        <v>233</v>
      </c>
      <c r="D28" s="3" t="s">
        <v>58</v>
      </c>
      <c r="E28" s="3" t="s">
        <v>59</v>
      </c>
      <c r="F28" s="3" t="s">
        <v>63</v>
      </c>
      <c r="G28" s="3" t="s">
        <v>73</v>
      </c>
      <c r="H28" s="3" t="s">
        <v>64</v>
      </c>
      <c r="I28" s="3" t="s">
        <v>74</v>
      </c>
      <c r="J28" s="3" t="s">
        <v>75</v>
      </c>
      <c r="K28" s="3" t="s">
        <v>76</v>
      </c>
      <c r="L28" s="3" t="s">
        <v>77</v>
      </c>
      <c r="M28" s="3" t="s">
        <v>78</v>
      </c>
      <c r="N28" s="3" t="s">
        <v>79</v>
      </c>
      <c r="O28" s="3" t="s">
        <v>80</v>
      </c>
      <c r="P28" s="3" t="s">
        <v>81</v>
      </c>
      <c r="Q28" s="3" t="s">
        <v>82</v>
      </c>
      <c r="R28" s="3" t="s">
        <v>83</v>
      </c>
      <c r="S28" s="3" t="s">
        <v>84</v>
      </c>
      <c r="T28" s="3" t="s">
        <v>85</v>
      </c>
      <c r="U28" s="3" t="s">
        <v>86</v>
      </c>
      <c r="V28" s="3" t="s">
        <v>87</v>
      </c>
      <c r="W28" s="3" t="s">
        <v>88</v>
      </c>
      <c r="X28" s="3" t="s">
        <v>89</v>
      </c>
      <c r="Y28" s="3" t="s">
        <v>90</v>
      </c>
      <c r="Z28" s="3" t="s">
        <v>91</v>
      </c>
      <c r="AA28" s="3" t="s">
        <v>70</v>
      </c>
      <c r="AD28" s="8" t="s">
        <v>283</v>
      </c>
      <c r="AG28" s="8">
        <v>20</v>
      </c>
      <c r="AN28">
        <v>31</v>
      </c>
      <c r="AO28">
        <v>29</v>
      </c>
      <c r="AP28">
        <v>31</v>
      </c>
      <c r="AQ28">
        <v>30</v>
      </c>
      <c r="AR28">
        <v>31</v>
      </c>
      <c r="AS28">
        <v>30</v>
      </c>
      <c r="AT28">
        <v>31</v>
      </c>
      <c r="AU28">
        <v>31</v>
      </c>
      <c r="AV28">
        <v>30</v>
      </c>
      <c r="AW28">
        <v>31</v>
      </c>
      <c r="AX28">
        <v>30</v>
      </c>
      <c r="AY28">
        <v>31</v>
      </c>
      <c r="AZ28" s="12">
        <f t="shared" si="22"/>
        <v>0</v>
      </c>
      <c r="BA28" s="12">
        <f t="shared" si="0"/>
        <v>0</v>
      </c>
      <c r="BB28" s="12">
        <f t="shared" si="1"/>
        <v>0.87096774193548387</v>
      </c>
      <c r="BC28" s="12">
        <f t="shared" si="2"/>
        <v>0</v>
      </c>
      <c r="BD28" s="12">
        <f t="shared" si="3"/>
        <v>0</v>
      </c>
      <c r="BE28" s="12">
        <f t="shared" si="4"/>
        <v>0.66666666666666663</v>
      </c>
      <c r="BF28" s="12">
        <f t="shared" si="5"/>
        <v>0</v>
      </c>
      <c r="BG28" s="12">
        <f t="shared" si="6"/>
        <v>0</v>
      </c>
      <c r="BH28" s="12">
        <f t="shared" si="7"/>
        <v>0</v>
      </c>
      <c r="BI28" s="12">
        <f t="shared" si="8"/>
        <v>0</v>
      </c>
      <c r="BJ28" s="12">
        <f t="shared" si="9"/>
        <v>0</v>
      </c>
      <c r="BK28" s="12">
        <f t="shared" si="10"/>
        <v>0</v>
      </c>
      <c r="BM28">
        <f t="shared" si="23"/>
        <v>0</v>
      </c>
      <c r="BN28">
        <f t="shared" si="11"/>
        <v>0</v>
      </c>
      <c r="BO28">
        <f t="shared" si="12"/>
        <v>0.871</v>
      </c>
      <c r="BP28">
        <f t="shared" si="13"/>
        <v>0</v>
      </c>
      <c r="BQ28">
        <f t="shared" si="14"/>
        <v>0</v>
      </c>
      <c r="BR28">
        <f t="shared" si="15"/>
        <v>0.66669999999999996</v>
      </c>
      <c r="BS28">
        <f t="shared" si="16"/>
        <v>0</v>
      </c>
      <c r="BT28">
        <f t="shared" si="17"/>
        <v>0</v>
      </c>
      <c r="BU28">
        <f t="shared" si="18"/>
        <v>0</v>
      </c>
      <c r="BV28">
        <f t="shared" si="19"/>
        <v>0</v>
      </c>
      <c r="BW28">
        <f t="shared" si="20"/>
        <v>0</v>
      </c>
      <c r="BX28">
        <f t="shared" si="21"/>
        <v>0</v>
      </c>
    </row>
    <row r="29" spans="1:76" x14ac:dyDescent="0.3">
      <c r="A29">
        <v>28</v>
      </c>
      <c r="B29" s="3" t="s">
        <v>133</v>
      </c>
      <c r="C29" s="3" t="s">
        <v>234</v>
      </c>
      <c r="D29" s="3" t="s">
        <v>58</v>
      </c>
      <c r="E29" s="3" t="s">
        <v>59</v>
      </c>
      <c r="F29" s="3" t="s">
        <v>63</v>
      </c>
      <c r="G29" s="3" t="s">
        <v>73</v>
      </c>
      <c r="H29" s="3" t="s">
        <v>64</v>
      </c>
      <c r="I29" s="3" t="s">
        <v>74</v>
      </c>
      <c r="J29" s="3" t="s">
        <v>75</v>
      </c>
      <c r="K29" s="3" t="s">
        <v>76</v>
      </c>
      <c r="L29" s="3" t="s">
        <v>77</v>
      </c>
      <c r="M29" s="3" t="s">
        <v>78</v>
      </c>
      <c r="N29" s="3" t="s">
        <v>79</v>
      </c>
      <c r="O29" s="3" t="s">
        <v>80</v>
      </c>
      <c r="P29" s="3" t="s">
        <v>81</v>
      </c>
      <c r="Q29" s="3" t="s">
        <v>82</v>
      </c>
      <c r="R29" s="3" t="s">
        <v>83</v>
      </c>
      <c r="S29" s="3" t="s">
        <v>84</v>
      </c>
      <c r="T29" s="3" t="s">
        <v>85</v>
      </c>
      <c r="U29" s="3" t="s">
        <v>86</v>
      </c>
      <c r="V29" s="3" t="s">
        <v>87</v>
      </c>
      <c r="W29" s="3" t="s">
        <v>88</v>
      </c>
      <c r="X29" s="3" t="s">
        <v>89</v>
      </c>
      <c r="Y29" s="3" t="s">
        <v>90</v>
      </c>
      <c r="Z29" s="3" t="s">
        <v>91</v>
      </c>
      <c r="AA29" s="3" t="s">
        <v>70</v>
      </c>
      <c r="AD29" s="8" t="s">
        <v>291</v>
      </c>
      <c r="AH29" s="8">
        <v>16</v>
      </c>
      <c r="AN29">
        <v>31</v>
      </c>
      <c r="AO29">
        <v>29</v>
      </c>
      <c r="AP29">
        <v>31</v>
      </c>
      <c r="AQ29">
        <v>30</v>
      </c>
      <c r="AR29">
        <v>31</v>
      </c>
      <c r="AS29">
        <v>30</v>
      </c>
      <c r="AT29">
        <v>31</v>
      </c>
      <c r="AU29">
        <v>31</v>
      </c>
      <c r="AV29">
        <v>30</v>
      </c>
      <c r="AW29">
        <v>31</v>
      </c>
      <c r="AX29">
        <v>30</v>
      </c>
      <c r="AY29">
        <v>31</v>
      </c>
      <c r="AZ29" s="12">
        <f t="shared" si="22"/>
        <v>0</v>
      </c>
      <c r="BA29" s="12">
        <f t="shared" si="0"/>
        <v>0</v>
      </c>
      <c r="BB29" s="12">
        <f t="shared" si="1"/>
        <v>0.83870967741935487</v>
      </c>
      <c r="BC29" s="12">
        <f t="shared" si="2"/>
        <v>0</v>
      </c>
      <c r="BD29" s="12">
        <f t="shared" si="3"/>
        <v>0</v>
      </c>
      <c r="BE29" s="12">
        <f t="shared" si="4"/>
        <v>0</v>
      </c>
      <c r="BF29" s="12">
        <f t="shared" si="5"/>
        <v>0.5161290322580645</v>
      </c>
      <c r="BG29" s="12">
        <f t="shared" si="6"/>
        <v>0</v>
      </c>
      <c r="BH29" s="12">
        <f t="shared" si="7"/>
        <v>0</v>
      </c>
      <c r="BI29" s="12">
        <f t="shared" si="8"/>
        <v>0</v>
      </c>
      <c r="BJ29" s="12">
        <f t="shared" si="9"/>
        <v>0</v>
      </c>
      <c r="BK29" s="12">
        <f t="shared" si="10"/>
        <v>0</v>
      </c>
      <c r="BM29">
        <f t="shared" si="23"/>
        <v>0</v>
      </c>
      <c r="BN29">
        <f t="shared" si="11"/>
        <v>0</v>
      </c>
      <c r="BO29">
        <f t="shared" si="12"/>
        <v>0.8387</v>
      </c>
      <c r="BP29">
        <f t="shared" si="13"/>
        <v>0</v>
      </c>
      <c r="BQ29">
        <f t="shared" si="14"/>
        <v>0</v>
      </c>
      <c r="BR29">
        <f t="shared" si="15"/>
        <v>0</v>
      </c>
      <c r="BS29">
        <f t="shared" si="16"/>
        <v>0.5161</v>
      </c>
      <c r="BT29">
        <f t="shared" si="17"/>
        <v>0</v>
      </c>
      <c r="BU29">
        <f t="shared" si="18"/>
        <v>0</v>
      </c>
      <c r="BV29">
        <f t="shared" si="19"/>
        <v>0</v>
      </c>
      <c r="BW29">
        <f t="shared" si="20"/>
        <v>0</v>
      </c>
      <c r="BX29">
        <f t="shared" si="21"/>
        <v>0</v>
      </c>
    </row>
    <row r="30" spans="1:76" x14ac:dyDescent="0.3">
      <c r="A30">
        <v>29</v>
      </c>
      <c r="B30" s="3" t="s">
        <v>157</v>
      </c>
      <c r="C30" s="3" t="s">
        <v>235</v>
      </c>
      <c r="D30" s="3" t="s">
        <v>58</v>
      </c>
      <c r="E30" s="3" t="s">
        <v>59</v>
      </c>
      <c r="F30" s="3" t="s">
        <v>63</v>
      </c>
      <c r="G30" s="3" t="s">
        <v>73</v>
      </c>
      <c r="H30" s="3" t="s">
        <v>64</v>
      </c>
      <c r="I30" s="3" t="s">
        <v>74</v>
      </c>
      <c r="J30" s="3" t="s">
        <v>75</v>
      </c>
      <c r="K30" s="3" t="s">
        <v>76</v>
      </c>
      <c r="L30" s="3" t="s">
        <v>77</v>
      </c>
      <c r="M30" s="3" t="s">
        <v>78</v>
      </c>
      <c r="N30" s="3" t="s">
        <v>79</v>
      </c>
      <c r="O30" s="3" t="s">
        <v>80</v>
      </c>
      <c r="P30" s="3" t="s">
        <v>81</v>
      </c>
      <c r="Q30" s="3" t="s">
        <v>82</v>
      </c>
      <c r="R30" s="3" t="s">
        <v>83</v>
      </c>
      <c r="S30" s="3" t="s">
        <v>84</v>
      </c>
      <c r="T30" s="3" t="s">
        <v>85</v>
      </c>
      <c r="U30" s="3" t="s">
        <v>86</v>
      </c>
      <c r="V30" s="3" t="s">
        <v>87</v>
      </c>
      <c r="W30" s="3" t="s">
        <v>88</v>
      </c>
      <c r="X30" s="3" t="s">
        <v>89</v>
      </c>
      <c r="Y30" s="3" t="s">
        <v>90</v>
      </c>
      <c r="Z30" s="3" t="s">
        <v>91</v>
      </c>
      <c r="AA30" s="3" t="s">
        <v>70</v>
      </c>
      <c r="AD30" s="8" t="s">
        <v>284</v>
      </c>
      <c r="AI30" s="8">
        <v>24</v>
      </c>
      <c r="AN30">
        <v>31</v>
      </c>
      <c r="AO30">
        <v>29</v>
      </c>
      <c r="AP30">
        <v>31</v>
      </c>
      <c r="AQ30">
        <v>30</v>
      </c>
      <c r="AR30">
        <v>31</v>
      </c>
      <c r="AS30">
        <v>30</v>
      </c>
      <c r="AT30">
        <v>31</v>
      </c>
      <c r="AU30">
        <v>31</v>
      </c>
      <c r="AV30">
        <v>30</v>
      </c>
      <c r="AW30">
        <v>31</v>
      </c>
      <c r="AX30">
        <v>30</v>
      </c>
      <c r="AY30">
        <v>31</v>
      </c>
      <c r="AZ30" s="12">
        <f t="shared" si="22"/>
        <v>0</v>
      </c>
      <c r="BA30" s="12">
        <f t="shared" si="0"/>
        <v>0</v>
      </c>
      <c r="BB30" s="12">
        <f t="shared" si="1"/>
        <v>0.80645161290322576</v>
      </c>
      <c r="BC30" s="12">
        <f t="shared" si="2"/>
        <v>0</v>
      </c>
      <c r="BD30" s="12">
        <f t="shared" si="3"/>
        <v>0</v>
      </c>
      <c r="BE30" s="12">
        <f t="shared" si="4"/>
        <v>0</v>
      </c>
      <c r="BF30" s="12">
        <f t="shared" si="5"/>
        <v>0</v>
      </c>
      <c r="BG30" s="12">
        <f t="shared" si="6"/>
        <v>0.77419354838709675</v>
      </c>
      <c r="BH30" s="12">
        <f t="shared" si="7"/>
        <v>0</v>
      </c>
      <c r="BI30" s="12">
        <f t="shared" si="8"/>
        <v>0</v>
      </c>
      <c r="BJ30" s="12">
        <f t="shared" si="9"/>
        <v>0</v>
      </c>
      <c r="BK30" s="12">
        <f t="shared" si="10"/>
        <v>0</v>
      </c>
      <c r="BM30">
        <f t="shared" si="23"/>
        <v>0</v>
      </c>
      <c r="BN30">
        <f t="shared" si="11"/>
        <v>0</v>
      </c>
      <c r="BO30">
        <f t="shared" si="12"/>
        <v>0.80649999999999999</v>
      </c>
      <c r="BP30">
        <f t="shared" si="13"/>
        <v>0</v>
      </c>
      <c r="BQ30">
        <f t="shared" si="14"/>
        <v>0</v>
      </c>
      <c r="BR30">
        <f t="shared" si="15"/>
        <v>0</v>
      </c>
      <c r="BS30">
        <f t="shared" si="16"/>
        <v>0</v>
      </c>
      <c r="BT30">
        <f t="shared" si="17"/>
        <v>0.7742</v>
      </c>
      <c r="BU30">
        <f t="shared" si="18"/>
        <v>0</v>
      </c>
      <c r="BV30">
        <f t="shared" si="19"/>
        <v>0</v>
      </c>
      <c r="BW30">
        <f t="shared" si="20"/>
        <v>0</v>
      </c>
      <c r="BX30">
        <f t="shared" si="21"/>
        <v>0</v>
      </c>
    </row>
    <row r="31" spans="1:76" x14ac:dyDescent="0.3">
      <c r="A31">
        <v>30</v>
      </c>
      <c r="B31" s="3" t="s">
        <v>158</v>
      </c>
      <c r="C31" s="3" t="s">
        <v>140</v>
      </c>
      <c r="D31" s="3" t="s">
        <v>58</v>
      </c>
      <c r="E31" s="3" t="s">
        <v>59</v>
      </c>
      <c r="F31" s="3" t="s">
        <v>63</v>
      </c>
      <c r="G31" s="3" t="s">
        <v>73</v>
      </c>
      <c r="H31" s="3" t="s">
        <v>64</v>
      </c>
      <c r="I31" s="3" t="s">
        <v>74</v>
      </c>
      <c r="J31" s="3" t="s">
        <v>75</v>
      </c>
      <c r="K31" s="3" t="s">
        <v>76</v>
      </c>
      <c r="L31" s="3" t="s">
        <v>77</v>
      </c>
      <c r="M31" s="3" t="s">
        <v>78</v>
      </c>
      <c r="N31" s="3" t="s">
        <v>79</v>
      </c>
      <c r="O31" s="3" t="s">
        <v>80</v>
      </c>
      <c r="P31" s="3" t="s">
        <v>81</v>
      </c>
      <c r="Q31" s="3" t="s">
        <v>82</v>
      </c>
      <c r="R31" s="3" t="s">
        <v>83</v>
      </c>
      <c r="S31" s="3" t="s">
        <v>84</v>
      </c>
      <c r="T31" s="3" t="s">
        <v>85</v>
      </c>
      <c r="U31" s="3" t="s">
        <v>86</v>
      </c>
      <c r="V31" s="3" t="s">
        <v>87</v>
      </c>
      <c r="W31" s="3" t="s">
        <v>88</v>
      </c>
      <c r="X31" s="3" t="s">
        <v>89</v>
      </c>
      <c r="Y31" s="3" t="s">
        <v>90</v>
      </c>
      <c r="Z31" s="3" t="s">
        <v>91</v>
      </c>
      <c r="AA31" s="3" t="s">
        <v>70</v>
      </c>
      <c r="AD31" s="8" t="s">
        <v>285</v>
      </c>
      <c r="AJ31" s="8">
        <v>12</v>
      </c>
      <c r="AN31">
        <v>31</v>
      </c>
      <c r="AO31">
        <v>29</v>
      </c>
      <c r="AP31">
        <v>31</v>
      </c>
      <c r="AQ31">
        <v>30</v>
      </c>
      <c r="AR31">
        <v>31</v>
      </c>
      <c r="AS31">
        <v>30</v>
      </c>
      <c r="AT31">
        <v>31</v>
      </c>
      <c r="AU31">
        <v>31</v>
      </c>
      <c r="AV31">
        <v>30</v>
      </c>
      <c r="AW31">
        <v>31</v>
      </c>
      <c r="AX31">
        <v>30</v>
      </c>
      <c r="AY31">
        <v>31</v>
      </c>
      <c r="AZ31" s="12">
        <f t="shared" si="22"/>
        <v>0</v>
      </c>
      <c r="BA31" s="12">
        <f t="shared" si="0"/>
        <v>0</v>
      </c>
      <c r="BB31" s="12">
        <f t="shared" si="1"/>
        <v>0.77419354838709675</v>
      </c>
      <c r="BC31" s="12">
        <f t="shared" si="2"/>
        <v>0</v>
      </c>
      <c r="BD31" s="12">
        <f t="shared" si="3"/>
        <v>0</v>
      </c>
      <c r="BE31" s="12">
        <f t="shared" si="4"/>
        <v>0</v>
      </c>
      <c r="BF31" s="12">
        <f t="shared" si="5"/>
        <v>0</v>
      </c>
      <c r="BG31" s="12">
        <f t="shared" si="6"/>
        <v>0</v>
      </c>
      <c r="BH31" s="12">
        <f t="shared" si="7"/>
        <v>0.4</v>
      </c>
      <c r="BI31" s="12">
        <f t="shared" si="8"/>
        <v>0</v>
      </c>
      <c r="BJ31" s="12">
        <f t="shared" si="9"/>
        <v>0</v>
      </c>
      <c r="BK31" s="12">
        <f t="shared" si="10"/>
        <v>0</v>
      </c>
      <c r="BM31">
        <f t="shared" si="23"/>
        <v>0</v>
      </c>
      <c r="BN31">
        <f t="shared" si="11"/>
        <v>0</v>
      </c>
      <c r="BO31">
        <f t="shared" si="12"/>
        <v>0.7742</v>
      </c>
      <c r="BP31">
        <f t="shared" si="13"/>
        <v>0</v>
      </c>
      <c r="BQ31">
        <f t="shared" si="14"/>
        <v>0</v>
      </c>
      <c r="BR31">
        <f t="shared" si="15"/>
        <v>0</v>
      </c>
      <c r="BS31">
        <f t="shared" si="16"/>
        <v>0</v>
      </c>
      <c r="BT31">
        <f t="shared" si="17"/>
        <v>0</v>
      </c>
      <c r="BU31">
        <f t="shared" si="18"/>
        <v>0.4</v>
      </c>
      <c r="BV31">
        <f t="shared" si="19"/>
        <v>0</v>
      </c>
      <c r="BW31">
        <f t="shared" si="20"/>
        <v>0</v>
      </c>
      <c r="BX31">
        <f t="shared" si="21"/>
        <v>0</v>
      </c>
    </row>
    <row r="32" spans="1:76" x14ac:dyDescent="0.3">
      <c r="A32">
        <v>31</v>
      </c>
      <c r="B32" s="3" t="s">
        <v>159</v>
      </c>
      <c r="C32" s="3" t="s">
        <v>207</v>
      </c>
      <c r="D32" s="3" t="s">
        <v>58</v>
      </c>
      <c r="E32" s="3" t="s">
        <v>59</v>
      </c>
      <c r="F32" s="3" t="s">
        <v>63</v>
      </c>
      <c r="G32" s="3" t="s">
        <v>73</v>
      </c>
      <c r="H32" s="3" t="s">
        <v>64</v>
      </c>
      <c r="I32" s="3" t="s">
        <v>74</v>
      </c>
      <c r="J32" s="3" t="s">
        <v>75</v>
      </c>
      <c r="K32" s="3" t="s">
        <v>76</v>
      </c>
      <c r="L32" s="3" t="s">
        <v>77</v>
      </c>
      <c r="M32" s="3" t="s">
        <v>78</v>
      </c>
      <c r="N32" s="3" t="s">
        <v>79</v>
      </c>
      <c r="O32" s="3" t="s">
        <v>80</v>
      </c>
      <c r="P32" s="3" t="s">
        <v>81</v>
      </c>
      <c r="Q32" s="3" t="s">
        <v>82</v>
      </c>
      <c r="R32" s="3" t="s">
        <v>83</v>
      </c>
      <c r="S32" s="3" t="s">
        <v>84</v>
      </c>
      <c r="T32" s="3" t="s">
        <v>85</v>
      </c>
      <c r="U32" s="3" t="s">
        <v>86</v>
      </c>
      <c r="V32" s="3" t="s">
        <v>87</v>
      </c>
      <c r="W32" s="3" t="s">
        <v>88</v>
      </c>
      <c r="X32" s="3" t="s">
        <v>89</v>
      </c>
      <c r="Y32" s="3" t="s">
        <v>90</v>
      </c>
      <c r="Z32" s="3" t="s">
        <v>91</v>
      </c>
      <c r="AA32" s="3" t="s">
        <v>70</v>
      </c>
      <c r="AD32" s="8" t="s">
        <v>286</v>
      </c>
      <c r="AK32" s="8">
        <v>12</v>
      </c>
      <c r="AN32">
        <v>31</v>
      </c>
      <c r="AO32">
        <v>29</v>
      </c>
      <c r="AP32">
        <v>31</v>
      </c>
      <c r="AQ32">
        <v>30</v>
      </c>
      <c r="AR32">
        <v>31</v>
      </c>
      <c r="AS32">
        <v>30</v>
      </c>
      <c r="AT32">
        <v>31</v>
      </c>
      <c r="AU32">
        <v>31</v>
      </c>
      <c r="AV32">
        <v>30</v>
      </c>
      <c r="AW32">
        <v>31</v>
      </c>
      <c r="AX32">
        <v>30</v>
      </c>
      <c r="AY32">
        <v>31</v>
      </c>
      <c r="AZ32" s="12">
        <f t="shared" si="22"/>
        <v>0</v>
      </c>
      <c r="BA32" s="12">
        <f t="shared" si="0"/>
        <v>0</v>
      </c>
      <c r="BB32" s="12">
        <f t="shared" si="1"/>
        <v>0.74193548387096775</v>
      </c>
      <c r="BC32" s="12">
        <f t="shared" si="2"/>
        <v>0</v>
      </c>
      <c r="BD32" s="12">
        <f t="shared" si="3"/>
        <v>0</v>
      </c>
      <c r="BE32" s="12">
        <f t="shared" si="4"/>
        <v>0</v>
      </c>
      <c r="BF32" s="12">
        <f t="shared" si="5"/>
        <v>0</v>
      </c>
      <c r="BG32" s="12">
        <f t="shared" si="6"/>
        <v>0</v>
      </c>
      <c r="BH32" s="12">
        <f t="shared" si="7"/>
        <v>0</v>
      </c>
      <c r="BI32" s="12">
        <f t="shared" si="8"/>
        <v>0.38709677419354838</v>
      </c>
      <c r="BJ32" s="12">
        <f t="shared" si="9"/>
        <v>0</v>
      </c>
      <c r="BK32" s="12">
        <f t="shared" si="10"/>
        <v>0</v>
      </c>
      <c r="BM32">
        <f t="shared" si="23"/>
        <v>0</v>
      </c>
      <c r="BN32">
        <f t="shared" si="11"/>
        <v>0</v>
      </c>
      <c r="BO32">
        <f t="shared" si="12"/>
        <v>0.7419</v>
      </c>
      <c r="BP32">
        <f t="shared" si="13"/>
        <v>0</v>
      </c>
      <c r="BQ32">
        <f t="shared" si="14"/>
        <v>0</v>
      </c>
      <c r="BR32">
        <f t="shared" si="15"/>
        <v>0</v>
      </c>
      <c r="BS32">
        <f t="shared" si="16"/>
        <v>0</v>
      </c>
      <c r="BT32">
        <f t="shared" si="17"/>
        <v>0</v>
      </c>
      <c r="BU32">
        <f t="shared" si="18"/>
        <v>0</v>
      </c>
      <c r="BV32">
        <f t="shared" si="19"/>
        <v>0.3871</v>
      </c>
      <c r="BW32">
        <f t="shared" si="20"/>
        <v>0</v>
      </c>
      <c r="BX32">
        <f t="shared" si="21"/>
        <v>0</v>
      </c>
    </row>
    <row r="33" spans="1:76" x14ac:dyDescent="0.3">
      <c r="A33">
        <v>32</v>
      </c>
      <c r="B33" s="3" t="s">
        <v>160</v>
      </c>
      <c r="C33" s="3" t="s">
        <v>236</v>
      </c>
      <c r="D33" s="3" t="s">
        <v>58</v>
      </c>
      <c r="E33" s="3" t="s">
        <v>59</v>
      </c>
      <c r="F33" s="3" t="s">
        <v>63</v>
      </c>
      <c r="G33" s="3" t="s">
        <v>73</v>
      </c>
      <c r="H33" s="3" t="s">
        <v>64</v>
      </c>
      <c r="I33" s="3" t="s">
        <v>74</v>
      </c>
      <c r="J33" s="3" t="s">
        <v>75</v>
      </c>
      <c r="K33" s="3" t="s">
        <v>76</v>
      </c>
      <c r="L33" s="3" t="s">
        <v>77</v>
      </c>
      <c r="M33" s="3" t="s">
        <v>78</v>
      </c>
      <c r="N33" s="3" t="s">
        <v>79</v>
      </c>
      <c r="O33" s="3" t="s">
        <v>80</v>
      </c>
      <c r="P33" s="3" t="s">
        <v>81</v>
      </c>
      <c r="Q33" s="3" t="s">
        <v>82</v>
      </c>
      <c r="R33" s="3" t="s">
        <v>83</v>
      </c>
      <c r="S33" s="3" t="s">
        <v>84</v>
      </c>
      <c r="T33" s="3" t="s">
        <v>85</v>
      </c>
      <c r="U33" s="3" t="s">
        <v>86</v>
      </c>
      <c r="V33" s="3" t="s">
        <v>87</v>
      </c>
      <c r="W33" s="3" t="s">
        <v>88</v>
      </c>
      <c r="X33" s="3" t="s">
        <v>89</v>
      </c>
      <c r="Y33" s="3" t="s">
        <v>90</v>
      </c>
      <c r="Z33" s="3" t="s">
        <v>91</v>
      </c>
      <c r="AA33" s="3" t="s">
        <v>70</v>
      </c>
      <c r="AD33" s="8" t="s">
        <v>280</v>
      </c>
      <c r="AL33" s="8">
        <v>20</v>
      </c>
      <c r="AN33">
        <v>31</v>
      </c>
      <c r="AO33">
        <v>29</v>
      </c>
      <c r="AP33">
        <v>31</v>
      </c>
      <c r="AQ33">
        <v>30</v>
      </c>
      <c r="AR33">
        <v>31</v>
      </c>
      <c r="AS33">
        <v>30</v>
      </c>
      <c r="AT33">
        <v>31</v>
      </c>
      <c r="AU33">
        <v>31</v>
      </c>
      <c r="AV33">
        <v>30</v>
      </c>
      <c r="AW33">
        <v>31</v>
      </c>
      <c r="AX33">
        <v>30</v>
      </c>
      <c r="AY33">
        <v>31</v>
      </c>
      <c r="AZ33" s="12">
        <f t="shared" si="22"/>
        <v>0</v>
      </c>
      <c r="BA33" s="12">
        <f t="shared" si="0"/>
        <v>0</v>
      </c>
      <c r="BB33" s="12">
        <f t="shared" si="1"/>
        <v>0.70967741935483875</v>
      </c>
      <c r="BC33" s="12">
        <f t="shared" si="2"/>
        <v>0</v>
      </c>
      <c r="BD33" s="12">
        <f t="shared" si="3"/>
        <v>0</v>
      </c>
      <c r="BE33" s="12">
        <f t="shared" si="4"/>
        <v>0</v>
      </c>
      <c r="BF33" s="12">
        <f t="shared" si="5"/>
        <v>0</v>
      </c>
      <c r="BG33" s="12">
        <f t="shared" si="6"/>
        <v>0</v>
      </c>
      <c r="BH33" s="12">
        <f t="shared" si="7"/>
        <v>0</v>
      </c>
      <c r="BI33" s="12">
        <f t="shared" si="8"/>
        <v>0</v>
      </c>
      <c r="BJ33" s="12">
        <f t="shared" si="9"/>
        <v>0.66666666666666663</v>
      </c>
      <c r="BK33" s="12">
        <f t="shared" si="10"/>
        <v>0</v>
      </c>
      <c r="BM33">
        <f t="shared" si="23"/>
        <v>0</v>
      </c>
      <c r="BN33">
        <f t="shared" si="11"/>
        <v>0</v>
      </c>
      <c r="BO33">
        <f t="shared" si="12"/>
        <v>0.7097</v>
      </c>
      <c r="BP33">
        <f t="shared" si="13"/>
        <v>0</v>
      </c>
      <c r="BQ33">
        <f t="shared" si="14"/>
        <v>0</v>
      </c>
      <c r="BR33">
        <f t="shared" si="15"/>
        <v>0</v>
      </c>
      <c r="BS33">
        <f t="shared" si="16"/>
        <v>0</v>
      </c>
      <c r="BT33">
        <f t="shared" si="17"/>
        <v>0</v>
      </c>
      <c r="BU33">
        <f t="shared" si="18"/>
        <v>0</v>
      </c>
      <c r="BV33">
        <f t="shared" si="19"/>
        <v>0</v>
      </c>
      <c r="BW33">
        <f t="shared" si="20"/>
        <v>0.66669999999999996</v>
      </c>
      <c r="BX33">
        <f t="shared" si="21"/>
        <v>0</v>
      </c>
    </row>
    <row r="34" spans="1:76" x14ac:dyDescent="0.3">
      <c r="A34">
        <v>33</v>
      </c>
      <c r="B34" s="3" t="s">
        <v>161</v>
      </c>
      <c r="C34" s="3" t="s">
        <v>213</v>
      </c>
      <c r="D34" s="3" t="s">
        <v>58</v>
      </c>
      <c r="E34" s="3" t="s">
        <v>59</v>
      </c>
      <c r="F34" s="3" t="s">
        <v>63</v>
      </c>
      <c r="G34" s="3" t="s">
        <v>73</v>
      </c>
      <c r="H34" s="3" t="s">
        <v>64</v>
      </c>
      <c r="I34" s="3" t="s">
        <v>74</v>
      </c>
      <c r="J34" s="3" t="s">
        <v>75</v>
      </c>
      <c r="K34" s="3" t="s">
        <v>76</v>
      </c>
      <c r="L34" s="3" t="s">
        <v>77</v>
      </c>
      <c r="M34" s="3" t="s">
        <v>78</v>
      </c>
      <c r="N34" s="3" t="s">
        <v>79</v>
      </c>
      <c r="O34" s="3" t="s">
        <v>80</v>
      </c>
      <c r="P34" s="3" t="s">
        <v>81</v>
      </c>
      <c r="Q34" s="3" t="s">
        <v>82</v>
      </c>
      <c r="R34" s="3" t="s">
        <v>83</v>
      </c>
      <c r="S34" s="3" t="s">
        <v>84</v>
      </c>
      <c r="T34" s="3" t="s">
        <v>85</v>
      </c>
      <c r="U34" s="3" t="s">
        <v>86</v>
      </c>
      <c r="V34" s="3" t="s">
        <v>87</v>
      </c>
      <c r="W34" s="3" t="s">
        <v>88</v>
      </c>
      <c r="X34" s="3" t="s">
        <v>89</v>
      </c>
      <c r="Y34" s="3" t="s">
        <v>90</v>
      </c>
      <c r="Z34" s="3" t="s">
        <v>91</v>
      </c>
      <c r="AA34" s="3" t="s">
        <v>70</v>
      </c>
      <c r="AD34" s="8" t="s">
        <v>287</v>
      </c>
      <c r="AM34" s="8">
        <v>11</v>
      </c>
      <c r="AN34">
        <v>31</v>
      </c>
      <c r="AO34">
        <v>29</v>
      </c>
      <c r="AP34">
        <v>31</v>
      </c>
      <c r="AQ34">
        <v>30</v>
      </c>
      <c r="AR34">
        <v>31</v>
      </c>
      <c r="AS34">
        <v>30</v>
      </c>
      <c r="AT34">
        <v>31</v>
      </c>
      <c r="AU34">
        <v>31</v>
      </c>
      <c r="AV34">
        <v>30</v>
      </c>
      <c r="AW34">
        <v>31</v>
      </c>
      <c r="AX34">
        <v>30</v>
      </c>
      <c r="AY34">
        <v>31</v>
      </c>
      <c r="AZ34" s="12">
        <f t="shared" si="22"/>
        <v>0</v>
      </c>
      <c r="BA34" s="12">
        <f t="shared" si="0"/>
        <v>0</v>
      </c>
      <c r="BB34" s="12">
        <f t="shared" si="1"/>
        <v>0.67741935483870963</v>
      </c>
      <c r="BC34" s="12">
        <f t="shared" si="2"/>
        <v>0</v>
      </c>
      <c r="BD34" s="12">
        <f t="shared" si="3"/>
        <v>0</v>
      </c>
      <c r="BE34" s="12">
        <f t="shared" si="4"/>
        <v>0</v>
      </c>
      <c r="BF34" s="12">
        <f t="shared" si="5"/>
        <v>0</v>
      </c>
      <c r="BG34" s="12">
        <f t="shared" si="6"/>
        <v>0</v>
      </c>
      <c r="BH34" s="12">
        <f t="shared" si="7"/>
        <v>0</v>
      </c>
      <c r="BI34" s="12">
        <f t="shared" si="8"/>
        <v>0</v>
      </c>
      <c r="BJ34" s="12">
        <f t="shared" si="9"/>
        <v>0</v>
      </c>
      <c r="BK34" s="12">
        <f t="shared" si="10"/>
        <v>0.35483870967741937</v>
      </c>
      <c r="BM34">
        <f t="shared" si="23"/>
        <v>0</v>
      </c>
      <c r="BN34">
        <f t="shared" si="11"/>
        <v>0</v>
      </c>
      <c r="BO34">
        <f t="shared" si="12"/>
        <v>0.6774</v>
      </c>
      <c r="BP34">
        <f t="shared" si="13"/>
        <v>0</v>
      </c>
      <c r="BQ34">
        <f t="shared" si="14"/>
        <v>0</v>
      </c>
      <c r="BR34">
        <f t="shared" si="15"/>
        <v>0</v>
      </c>
      <c r="BS34">
        <f t="shared" si="16"/>
        <v>0</v>
      </c>
      <c r="BT34">
        <f t="shared" si="17"/>
        <v>0</v>
      </c>
      <c r="BU34">
        <f t="shared" si="18"/>
        <v>0</v>
      </c>
      <c r="BV34">
        <f t="shared" si="19"/>
        <v>0</v>
      </c>
      <c r="BW34">
        <f t="shared" si="20"/>
        <v>0</v>
      </c>
      <c r="BX34">
        <f t="shared" si="21"/>
        <v>0.3548</v>
      </c>
    </row>
    <row r="35" spans="1:76" s="6" customFormat="1" x14ac:dyDescent="0.3">
      <c r="A35" s="6">
        <v>34</v>
      </c>
      <c r="B35" s="7" t="s">
        <v>162</v>
      </c>
      <c r="C35" s="7" t="s">
        <v>227</v>
      </c>
      <c r="D35" s="7" t="s">
        <v>58</v>
      </c>
      <c r="E35" s="7" t="s">
        <v>59</v>
      </c>
      <c r="F35" s="7" t="s">
        <v>63</v>
      </c>
      <c r="G35" s="7" t="s">
        <v>73</v>
      </c>
      <c r="H35" s="7" t="s">
        <v>64</v>
      </c>
      <c r="I35" s="7" t="s">
        <v>74</v>
      </c>
      <c r="J35" s="7" t="s">
        <v>75</v>
      </c>
      <c r="K35" s="7" t="s">
        <v>76</v>
      </c>
      <c r="L35" s="7" t="s">
        <v>77</v>
      </c>
      <c r="M35" s="7" t="s">
        <v>78</v>
      </c>
      <c r="N35" s="7" t="s">
        <v>79</v>
      </c>
      <c r="O35" s="7" t="s">
        <v>80</v>
      </c>
      <c r="P35" s="7" t="s">
        <v>81</v>
      </c>
      <c r="Q35" s="7" t="s">
        <v>82</v>
      </c>
      <c r="R35" s="7" t="s">
        <v>83</v>
      </c>
      <c r="S35" s="7" t="s">
        <v>84</v>
      </c>
      <c r="T35" s="7" t="s">
        <v>85</v>
      </c>
      <c r="U35" s="7" t="s">
        <v>86</v>
      </c>
      <c r="V35" s="7" t="s">
        <v>87</v>
      </c>
      <c r="W35" s="7" t="s">
        <v>88</v>
      </c>
      <c r="X35" s="7" t="s">
        <v>89</v>
      </c>
      <c r="Y35" s="7" t="s">
        <v>90</v>
      </c>
      <c r="Z35" s="7" t="s">
        <v>91</v>
      </c>
      <c r="AA35" s="7" t="s">
        <v>70</v>
      </c>
      <c r="AB35" s="9"/>
      <c r="AC35" s="9"/>
      <c r="AD35" s="9"/>
      <c r="AE35" s="9">
        <v>18</v>
      </c>
      <c r="AF35" s="9"/>
      <c r="AG35" s="9"/>
      <c r="AH35" s="9"/>
      <c r="AI35" s="9"/>
      <c r="AJ35" s="9"/>
      <c r="AK35" s="9"/>
      <c r="AL35" s="9"/>
      <c r="AM35" s="9"/>
      <c r="AN35">
        <v>31</v>
      </c>
      <c r="AO35">
        <v>29</v>
      </c>
      <c r="AP35">
        <v>31</v>
      </c>
      <c r="AQ35">
        <v>30</v>
      </c>
      <c r="AR35">
        <v>31</v>
      </c>
      <c r="AS35">
        <v>30</v>
      </c>
      <c r="AT35">
        <v>31</v>
      </c>
      <c r="AU35">
        <v>31</v>
      </c>
      <c r="AV35">
        <v>30</v>
      </c>
      <c r="AW35">
        <v>31</v>
      </c>
      <c r="AX35">
        <v>30</v>
      </c>
      <c r="AY35">
        <v>31</v>
      </c>
      <c r="AZ35" s="12">
        <f t="shared" si="22"/>
        <v>0</v>
      </c>
      <c r="BA35" s="12">
        <f t="shared" si="0"/>
        <v>0</v>
      </c>
      <c r="BB35" s="12">
        <f t="shared" si="1"/>
        <v>0</v>
      </c>
      <c r="BC35" s="12">
        <f t="shared" si="2"/>
        <v>0.6</v>
      </c>
      <c r="BD35" s="12">
        <f t="shared" si="3"/>
        <v>0</v>
      </c>
      <c r="BE35" s="12">
        <f t="shared" si="4"/>
        <v>0</v>
      </c>
      <c r="BF35" s="12">
        <f t="shared" si="5"/>
        <v>0</v>
      </c>
      <c r="BG35" s="12">
        <f t="shared" si="6"/>
        <v>0</v>
      </c>
      <c r="BH35" s="12">
        <f t="shared" si="7"/>
        <v>0</v>
      </c>
      <c r="BI35" s="12">
        <f t="shared" si="8"/>
        <v>0</v>
      </c>
      <c r="BJ35" s="12">
        <f t="shared" si="9"/>
        <v>0</v>
      </c>
      <c r="BK35" s="12">
        <f t="shared" si="10"/>
        <v>0</v>
      </c>
      <c r="BM35">
        <f t="shared" si="23"/>
        <v>0</v>
      </c>
      <c r="BN35">
        <f t="shared" si="11"/>
        <v>0</v>
      </c>
      <c r="BO35">
        <f t="shared" si="12"/>
        <v>0</v>
      </c>
      <c r="BP35">
        <f t="shared" si="13"/>
        <v>0.6</v>
      </c>
      <c r="BQ35">
        <f t="shared" si="14"/>
        <v>0</v>
      </c>
      <c r="BR35">
        <f t="shared" si="15"/>
        <v>0</v>
      </c>
      <c r="BS35">
        <f t="shared" si="16"/>
        <v>0</v>
      </c>
      <c r="BT35">
        <f t="shared" si="17"/>
        <v>0</v>
      </c>
      <c r="BU35">
        <f t="shared" si="18"/>
        <v>0</v>
      </c>
      <c r="BV35">
        <f t="shared" si="19"/>
        <v>0</v>
      </c>
      <c r="BW35">
        <f t="shared" si="20"/>
        <v>0</v>
      </c>
      <c r="BX35">
        <f t="shared" si="21"/>
        <v>0</v>
      </c>
    </row>
    <row r="36" spans="1:76" x14ac:dyDescent="0.3">
      <c r="A36">
        <v>35</v>
      </c>
      <c r="B36" s="3" t="s">
        <v>163</v>
      </c>
      <c r="C36" s="3" t="s">
        <v>237</v>
      </c>
      <c r="D36" s="3" t="s">
        <v>58</v>
      </c>
      <c r="E36" s="3" t="s">
        <v>59</v>
      </c>
      <c r="F36" s="3" t="s">
        <v>63</v>
      </c>
      <c r="G36" s="3" t="s">
        <v>73</v>
      </c>
      <c r="H36" s="3" t="s">
        <v>64</v>
      </c>
      <c r="I36" s="3" t="s">
        <v>74</v>
      </c>
      <c r="J36" s="3" t="s">
        <v>75</v>
      </c>
      <c r="K36" s="3" t="s">
        <v>76</v>
      </c>
      <c r="L36" s="3" t="s">
        <v>77</v>
      </c>
      <c r="M36" s="3" t="s">
        <v>78</v>
      </c>
      <c r="N36" s="3" t="s">
        <v>79</v>
      </c>
      <c r="O36" s="3" t="s">
        <v>80</v>
      </c>
      <c r="P36" s="3" t="s">
        <v>81</v>
      </c>
      <c r="Q36" s="3" t="s">
        <v>82</v>
      </c>
      <c r="R36" s="3" t="s">
        <v>83</v>
      </c>
      <c r="S36" s="3" t="s">
        <v>84</v>
      </c>
      <c r="T36" s="3" t="s">
        <v>85</v>
      </c>
      <c r="U36" s="3" t="s">
        <v>86</v>
      </c>
      <c r="V36" s="3" t="s">
        <v>87</v>
      </c>
      <c r="W36" s="3" t="s">
        <v>88</v>
      </c>
      <c r="X36" s="3" t="s">
        <v>89</v>
      </c>
      <c r="Y36" s="3" t="s">
        <v>90</v>
      </c>
      <c r="Z36" s="3" t="s">
        <v>91</v>
      </c>
      <c r="AA36" s="3" t="s">
        <v>70</v>
      </c>
      <c r="AE36" s="8" t="s">
        <v>282</v>
      </c>
      <c r="AF36" s="8">
        <v>18</v>
      </c>
      <c r="AN36">
        <v>31</v>
      </c>
      <c r="AO36">
        <v>29</v>
      </c>
      <c r="AP36">
        <v>31</v>
      </c>
      <c r="AQ36">
        <v>30</v>
      </c>
      <c r="AR36">
        <v>31</v>
      </c>
      <c r="AS36">
        <v>30</v>
      </c>
      <c r="AT36">
        <v>31</v>
      </c>
      <c r="AU36">
        <v>31</v>
      </c>
      <c r="AV36">
        <v>30</v>
      </c>
      <c r="AW36">
        <v>31</v>
      </c>
      <c r="AX36">
        <v>30</v>
      </c>
      <c r="AY36">
        <v>31</v>
      </c>
      <c r="AZ36" s="12">
        <f t="shared" si="22"/>
        <v>0</v>
      </c>
      <c r="BA36" s="12">
        <f t="shared" si="0"/>
        <v>0</v>
      </c>
      <c r="BB36" s="12">
        <f t="shared" si="1"/>
        <v>0</v>
      </c>
      <c r="BC36" s="12">
        <f t="shared" si="2"/>
        <v>0.93333333333333335</v>
      </c>
      <c r="BD36" s="12">
        <f t="shared" si="3"/>
        <v>0.58064516129032262</v>
      </c>
      <c r="BE36" s="12">
        <f t="shared" si="4"/>
        <v>0</v>
      </c>
      <c r="BF36" s="12">
        <f t="shared" si="5"/>
        <v>0</v>
      </c>
      <c r="BG36" s="12">
        <f t="shared" si="6"/>
        <v>0</v>
      </c>
      <c r="BH36" s="12">
        <f t="shared" si="7"/>
        <v>0</v>
      </c>
      <c r="BI36" s="12">
        <f t="shared" si="8"/>
        <v>0</v>
      </c>
      <c r="BJ36" s="12">
        <f t="shared" si="9"/>
        <v>0</v>
      </c>
      <c r="BK36" s="12">
        <f t="shared" si="10"/>
        <v>0</v>
      </c>
      <c r="BM36">
        <f t="shared" si="23"/>
        <v>0</v>
      </c>
      <c r="BN36">
        <f t="shared" si="11"/>
        <v>0</v>
      </c>
      <c r="BO36">
        <f t="shared" si="12"/>
        <v>0</v>
      </c>
      <c r="BP36">
        <f t="shared" si="13"/>
        <v>0.93330000000000002</v>
      </c>
      <c r="BQ36">
        <f t="shared" si="14"/>
        <v>0.5806</v>
      </c>
      <c r="BR36">
        <f t="shared" si="15"/>
        <v>0</v>
      </c>
      <c r="BS36">
        <f t="shared" si="16"/>
        <v>0</v>
      </c>
      <c r="BT36">
        <f t="shared" si="17"/>
        <v>0</v>
      </c>
      <c r="BU36">
        <f t="shared" si="18"/>
        <v>0</v>
      </c>
      <c r="BV36">
        <f t="shared" si="19"/>
        <v>0</v>
      </c>
      <c r="BW36">
        <f t="shared" si="20"/>
        <v>0</v>
      </c>
      <c r="BX36">
        <f t="shared" si="21"/>
        <v>0</v>
      </c>
    </row>
    <row r="37" spans="1:76" x14ac:dyDescent="0.3">
      <c r="A37">
        <v>36</v>
      </c>
      <c r="B37" s="3" t="s">
        <v>164</v>
      </c>
      <c r="C37" s="3" t="s">
        <v>238</v>
      </c>
      <c r="D37" s="3" t="s">
        <v>58</v>
      </c>
      <c r="E37" s="3" t="s">
        <v>59</v>
      </c>
      <c r="F37" s="3" t="s">
        <v>63</v>
      </c>
      <c r="G37" s="3" t="s">
        <v>73</v>
      </c>
      <c r="H37" s="3" t="s">
        <v>64</v>
      </c>
      <c r="I37" s="3" t="s">
        <v>74</v>
      </c>
      <c r="J37" s="3" t="s">
        <v>75</v>
      </c>
      <c r="K37" s="3" t="s">
        <v>76</v>
      </c>
      <c r="L37" s="3" t="s">
        <v>77</v>
      </c>
      <c r="M37" s="3" t="s">
        <v>78</v>
      </c>
      <c r="N37" s="3" t="s">
        <v>79</v>
      </c>
      <c r="O37" s="3" t="s">
        <v>80</v>
      </c>
      <c r="P37" s="3" t="s">
        <v>81</v>
      </c>
      <c r="Q37" s="3" t="s">
        <v>82</v>
      </c>
      <c r="R37" s="3" t="s">
        <v>83</v>
      </c>
      <c r="S37" s="3" t="s">
        <v>84</v>
      </c>
      <c r="T37" s="3" t="s">
        <v>85</v>
      </c>
      <c r="U37" s="3" t="s">
        <v>86</v>
      </c>
      <c r="V37" s="3" t="s">
        <v>87</v>
      </c>
      <c r="W37" s="3" t="s">
        <v>88</v>
      </c>
      <c r="X37" s="3" t="s">
        <v>89</v>
      </c>
      <c r="Y37" s="3" t="s">
        <v>90</v>
      </c>
      <c r="Z37" s="3" t="s">
        <v>91</v>
      </c>
      <c r="AA37" s="3" t="s">
        <v>70</v>
      </c>
      <c r="AE37" s="8" t="s">
        <v>283</v>
      </c>
      <c r="AG37" s="8">
        <v>22</v>
      </c>
      <c r="AN37">
        <v>31</v>
      </c>
      <c r="AO37">
        <v>29</v>
      </c>
      <c r="AP37">
        <v>31</v>
      </c>
      <c r="AQ37">
        <v>30</v>
      </c>
      <c r="AR37">
        <v>31</v>
      </c>
      <c r="AS37">
        <v>30</v>
      </c>
      <c r="AT37">
        <v>31</v>
      </c>
      <c r="AU37">
        <v>31</v>
      </c>
      <c r="AV37">
        <v>30</v>
      </c>
      <c r="AW37">
        <v>31</v>
      </c>
      <c r="AX37">
        <v>30</v>
      </c>
      <c r="AY37">
        <v>31</v>
      </c>
      <c r="AZ37" s="12">
        <f t="shared" si="22"/>
        <v>0</v>
      </c>
      <c r="BA37" s="12">
        <f t="shared" si="0"/>
        <v>0</v>
      </c>
      <c r="BB37" s="12">
        <f t="shared" si="1"/>
        <v>0</v>
      </c>
      <c r="BC37" s="12">
        <f t="shared" si="2"/>
        <v>0.9</v>
      </c>
      <c r="BD37" s="12">
        <f t="shared" si="3"/>
        <v>0</v>
      </c>
      <c r="BE37" s="12">
        <f t="shared" si="4"/>
        <v>0.73333333333333328</v>
      </c>
      <c r="BF37" s="12">
        <f t="shared" si="5"/>
        <v>0</v>
      </c>
      <c r="BG37" s="12">
        <f t="shared" si="6"/>
        <v>0</v>
      </c>
      <c r="BH37" s="12">
        <f t="shared" si="7"/>
        <v>0</v>
      </c>
      <c r="BI37" s="12">
        <f t="shared" si="8"/>
        <v>0</v>
      </c>
      <c r="BJ37" s="12">
        <f t="shared" si="9"/>
        <v>0</v>
      </c>
      <c r="BK37" s="12">
        <f t="shared" si="10"/>
        <v>0</v>
      </c>
      <c r="BM37">
        <f t="shared" si="23"/>
        <v>0</v>
      </c>
      <c r="BN37">
        <f t="shared" si="11"/>
        <v>0</v>
      </c>
      <c r="BO37">
        <f t="shared" si="12"/>
        <v>0</v>
      </c>
      <c r="BP37">
        <f t="shared" si="13"/>
        <v>0.9</v>
      </c>
      <c r="BQ37">
        <f t="shared" si="14"/>
        <v>0</v>
      </c>
      <c r="BR37">
        <f t="shared" si="15"/>
        <v>0.73329999999999995</v>
      </c>
      <c r="BS37">
        <f t="shared" si="16"/>
        <v>0</v>
      </c>
      <c r="BT37">
        <f t="shared" si="17"/>
        <v>0</v>
      </c>
      <c r="BU37">
        <f t="shared" si="18"/>
        <v>0</v>
      </c>
      <c r="BV37">
        <f t="shared" si="19"/>
        <v>0</v>
      </c>
      <c r="BW37">
        <f t="shared" si="20"/>
        <v>0</v>
      </c>
      <c r="BX37">
        <f t="shared" si="21"/>
        <v>0</v>
      </c>
    </row>
    <row r="38" spans="1:76" x14ac:dyDescent="0.3">
      <c r="A38">
        <v>37</v>
      </c>
      <c r="B38" s="3" t="s">
        <v>69</v>
      </c>
      <c r="C38" s="3" t="s">
        <v>239</v>
      </c>
      <c r="D38" s="3" t="s">
        <v>58</v>
      </c>
      <c r="E38" s="3" t="s">
        <v>59</v>
      </c>
      <c r="F38" s="3" t="s">
        <v>63</v>
      </c>
      <c r="G38" s="3" t="s">
        <v>73</v>
      </c>
      <c r="H38" s="3" t="s">
        <v>64</v>
      </c>
      <c r="I38" s="3" t="s">
        <v>74</v>
      </c>
      <c r="J38" s="3" t="s">
        <v>75</v>
      </c>
      <c r="K38" s="3" t="s">
        <v>76</v>
      </c>
      <c r="L38" s="3" t="s">
        <v>77</v>
      </c>
      <c r="M38" s="3" t="s">
        <v>78</v>
      </c>
      <c r="N38" s="3" t="s">
        <v>79</v>
      </c>
      <c r="O38" s="3" t="s">
        <v>80</v>
      </c>
      <c r="P38" s="3" t="s">
        <v>81</v>
      </c>
      <c r="Q38" s="3" t="s">
        <v>82</v>
      </c>
      <c r="R38" s="3" t="s">
        <v>83</v>
      </c>
      <c r="S38" s="3" t="s">
        <v>84</v>
      </c>
      <c r="T38" s="3" t="s">
        <v>85</v>
      </c>
      <c r="U38" s="3" t="s">
        <v>86</v>
      </c>
      <c r="V38" s="3" t="s">
        <v>87</v>
      </c>
      <c r="W38" s="3" t="s">
        <v>88</v>
      </c>
      <c r="X38" s="3" t="s">
        <v>89</v>
      </c>
      <c r="Y38" s="3" t="s">
        <v>90</v>
      </c>
      <c r="Z38" s="3" t="s">
        <v>91</v>
      </c>
      <c r="AA38" s="3" t="s">
        <v>70</v>
      </c>
      <c r="AE38" s="8" t="s">
        <v>291</v>
      </c>
      <c r="AH38" s="8">
        <v>23</v>
      </c>
      <c r="AN38">
        <v>31</v>
      </c>
      <c r="AO38">
        <v>29</v>
      </c>
      <c r="AP38">
        <v>31</v>
      </c>
      <c r="AQ38">
        <v>30</v>
      </c>
      <c r="AR38">
        <v>31</v>
      </c>
      <c r="AS38">
        <v>30</v>
      </c>
      <c r="AT38">
        <v>31</v>
      </c>
      <c r="AU38">
        <v>31</v>
      </c>
      <c r="AV38">
        <v>30</v>
      </c>
      <c r="AW38">
        <v>31</v>
      </c>
      <c r="AX38">
        <v>30</v>
      </c>
      <c r="AY38">
        <v>31</v>
      </c>
      <c r="AZ38" s="12">
        <f t="shared" si="22"/>
        <v>0</v>
      </c>
      <c r="BA38" s="12">
        <f t="shared" si="0"/>
        <v>0</v>
      </c>
      <c r="BB38" s="12">
        <f t="shared" si="1"/>
        <v>0</v>
      </c>
      <c r="BC38" s="12">
        <f t="shared" si="2"/>
        <v>0.8666666666666667</v>
      </c>
      <c r="BD38" s="12">
        <f t="shared" si="3"/>
        <v>0</v>
      </c>
      <c r="BE38" s="12">
        <f t="shared" si="4"/>
        <v>0</v>
      </c>
      <c r="BF38" s="12">
        <f t="shared" si="5"/>
        <v>0.74193548387096775</v>
      </c>
      <c r="BG38" s="12">
        <f t="shared" si="6"/>
        <v>0</v>
      </c>
      <c r="BH38" s="12">
        <f t="shared" si="7"/>
        <v>0</v>
      </c>
      <c r="BI38" s="12">
        <f t="shared" si="8"/>
        <v>0</v>
      </c>
      <c r="BJ38" s="12">
        <f t="shared" si="9"/>
        <v>0</v>
      </c>
      <c r="BK38" s="12">
        <f t="shared" si="10"/>
        <v>0</v>
      </c>
      <c r="BM38">
        <f t="shared" si="23"/>
        <v>0</v>
      </c>
      <c r="BN38">
        <f t="shared" si="11"/>
        <v>0</v>
      </c>
      <c r="BO38">
        <f t="shared" si="12"/>
        <v>0</v>
      </c>
      <c r="BP38">
        <f t="shared" si="13"/>
        <v>0.86670000000000003</v>
      </c>
      <c r="BQ38">
        <f t="shared" si="14"/>
        <v>0</v>
      </c>
      <c r="BR38">
        <f t="shared" si="15"/>
        <v>0</v>
      </c>
      <c r="BS38">
        <f t="shared" si="16"/>
        <v>0.7419</v>
      </c>
      <c r="BT38">
        <f t="shared" si="17"/>
        <v>0</v>
      </c>
      <c r="BU38">
        <f t="shared" si="18"/>
        <v>0</v>
      </c>
      <c r="BV38">
        <f t="shared" si="19"/>
        <v>0</v>
      </c>
      <c r="BW38">
        <f t="shared" si="20"/>
        <v>0</v>
      </c>
      <c r="BX38">
        <f t="shared" si="21"/>
        <v>0</v>
      </c>
    </row>
    <row r="39" spans="1:76" x14ac:dyDescent="0.3">
      <c r="A39">
        <v>38</v>
      </c>
      <c r="B39" s="3" t="s">
        <v>165</v>
      </c>
      <c r="C39" s="3" t="s">
        <v>240</v>
      </c>
      <c r="D39" s="3" t="s">
        <v>58</v>
      </c>
      <c r="E39" s="3" t="s">
        <v>59</v>
      </c>
      <c r="F39" s="3" t="s">
        <v>63</v>
      </c>
      <c r="G39" s="3" t="s">
        <v>73</v>
      </c>
      <c r="H39" s="3" t="s">
        <v>64</v>
      </c>
      <c r="I39" s="3" t="s">
        <v>74</v>
      </c>
      <c r="J39" s="3" t="s">
        <v>75</v>
      </c>
      <c r="K39" s="3" t="s">
        <v>76</v>
      </c>
      <c r="L39" s="3" t="s">
        <v>77</v>
      </c>
      <c r="M39" s="3" t="s">
        <v>78</v>
      </c>
      <c r="N39" s="3" t="s">
        <v>79</v>
      </c>
      <c r="O39" s="3" t="s">
        <v>80</v>
      </c>
      <c r="P39" s="3" t="s">
        <v>81</v>
      </c>
      <c r="Q39" s="3" t="s">
        <v>82</v>
      </c>
      <c r="R39" s="3" t="s">
        <v>83</v>
      </c>
      <c r="S39" s="3" t="s">
        <v>84</v>
      </c>
      <c r="T39" s="3" t="s">
        <v>85</v>
      </c>
      <c r="U39" s="3" t="s">
        <v>86</v>
      </c>
      <c r="V39" s="3" t="s">
        <v>87</v>
      </c>
      <c r="W39" s="3" t="s">
        <v>88</v>
      </c>
      <c r="X39" s="3" t="s">
        <v>89</v>
      </c>
      <c r="Y39" s="3" t="s">
        <v>90</v>
      </c>
      <c r="Z39" s="3" t="s">
        <v>91</v>
      </c>
      <c r="AA39" s="3" t="s">
        <v>70</v>
      </c>
      <c r="AE39" s="8" t="s">
        <v>284</v>
      </c>
      <c r="AI39" s="8">
        <v>20</v>
      </c>
      <c r="AN39">
        <v>31</v>
      </c>
      <c r="AO39">
        <v>29</v>
      </c>
      <c r="AP39">
        <v>31</v>
      </c>
      <c r="AQ39">
        <v>30</v>
      </c>
      <c r="AR39">
        <v>31</v>
      </c>
      <c r="AS39">
        <v>30</v>
      </c>
      <c r="AT39">
        <v>31</v>
      </c>
      <c r="AU39">
        <v>31</v>
      </c>
      <c r="AV39">
        <v>30</v>
      </c>
      <c r="AW39">
        <v>31</v>
      </c>
      <c r="AX39">
        <v>30</v>
      </c>
      <c r="AY39">
        <v>31</v>
      </c>
      <c r="AZ39" s="12">
        <f t="shared" si="22"/>
        <v>0</v>
      </c>
      <c r="BA39" s="12">
        <f t="shared" si="0"/>
        <v>0</v>
      </c>
      <c r="BB39" s="12">
        <f t="shared" si="1"/>
        <v>0</v>
      </c>
      <c r="BC39" s="12">
        <f t="shared" si="2"/>
        <v>0.83333333333333337</v>
      </c>
      <c r="BD39" s="12">
        <f t="shared" si="3"/>
        <v>0</v>
      </c>
      <c r="BE39" s="12">
        <f t="shared" si="4"/>
        <v>0</v>
      </c>
      <c r="BF39" s="12">
        <f t="shared" si="5"/>
        <v>0</v>
      </c>
      <c r="BG39" s="12">
        <f t="shared" si="6"/>
        <v>0.64516129032258063</v>
      </c>
      <c r="BH39" s="12">
        <f t="shared" si="7"/>
        <v>0</v>
      </c>
      <c r="BI39" s="12">
        <f t="shared" si="8"/>
        <v>0</v>
      </c>
      <c r="BJ39" s="12">
        <f t="shared" si="9"/>
        <v>0</v>
      </c>
      <c r="BK39" s="12">
        <f t="shared" si="10"/>
        <v>0</v>
      </c>
      <c r="BM39">
        <f t="shared" si="23"/>
        <v>0</v>
      </c>
      <c r="BN39">
        <f t="shared" si="11"/>
        <v>0</v>
      </c>
      <c r="BO39">
        <f t="shared" si="12"/>
        <v>0</v>
      </c>
      <c r="BP39">
        <f t="shared" si="13"/>
        <v>0.83330000000000004</v>
      </c>
      <c r="BQ39">
        <f t="shared" si="14"/>
        <v>0</v>
      </c>
      <c r="BR39">
        <f t="shared" si="15"/>
        <v>0</v>
      </c>
      <c r="BS39">
        <f t="shared" si="16"/>
        <v>0</v>
      </c>
      <c r="BT39">
        <f t="shared" si="17"/>
        <v>0.6452</v>
      </c>
      <c r="BU39">
        <f t="shared" si="18"/>
        <v>0</v>
      </c>
      <c r="BV39">
        <f t="shared" si="19"/>
        <v>0</v>
      </c>
      <c r="BW39">
        <f t="shared" si="20"/>
        <v>0</v>
      </c>
      <c r="BX39">
        <f t="shared" si="21"/>
        <v>0</v>
      </c>
    </row>
    <row r="40" spans="1:76" x14ac:dyDescent="0.3">
      <c r="A40">
        <v>39</v>
      </c>
      <c r="B40" s="3" t="s">
        <v>135</v>
      </c>
      <c r="C40" s="3" t="s">
        <v>241</v>
      </c>
      <c r="D40" s="3" t="s">
        <v>58</v>
      </c>
      <c r="E40" s="3" t="s">
        <v>59</v>
      </c>
      <c r="F40" s="3" t="s">
        <v>63</v>
      </c>
      <c r="G40" s="3" t="s">
        <v>73</v>
      </c>
      <c r="H40" s="3" t="s">
        <v>64</v>
      </c>
      <c r="I40" s="3" t="s">
        <v>74</v>
      </c>
      <c r="J40" s="3" t="s">
        <v>75</v>
      </c>
      <c r="K40" s="3" t="s">
        <v>76</v>
      </c>
      <c r="L40" s="3" t="s">
        <v>77</v>
      </c>
      <c r="M40" s="3" t="s">
        <v>78</v>
      </c>
      <c r="N40" s="3" t="s">
        <v>79</v>
      </c>
      <c r="O40" s="3" t="s">
        <v>80</v>
      </c>
      <c r="P40" s="3" t="s">
        <v>81</v>
      </c>
      <c r="Q40" s="3" t="s">
        <v>82</v>
      </c>
      <c r="R40" s="3" t="s">
        <v>83</v>
      </c>
      <c r="S40" s="3" t="s">
        <v>84</v>
      </c>
      <c r="T40" s="3" t="s">
        <v>85</v>
      </c>
      <c r="U40" s="3" t="s">
        <v>86</v>
      </c>
      <c r="V40" s="3" t="s">
        <v>87</v>
      </c>
      <c r="W40" s="3" t="s">
        <v>88</v>
      </c>
      <c r="X40" s="3" t="s">
        <v>89</v>
      </c>
      <c r="Y40" s="3" t="s">
        <v>90</v>
      </c>
      <c r="Z40" s="3" t="s">
        <v>91</v>
      </c>
      <c r="AA40" s="3" t="s">
        <v>70</v>
      </c>
      <c r="AE40" s="8" t="s">
        <v>285</v>
      </c>
      <c r="AJ40" s="8">
        <v>20</v>
      </c>
      <c r="AN40">
        <v>31</v>
      </c>
      <c r="AO40">
        <v>29</v>
      </c>
      <c r="AP40">
        <v>31</v>
      </c>
      <c r="AQ40">
        <v>30</v>
      </c>
      <c r="AR40">
        <v>31</v>
      </c>
      <c r="AS40">
        <v>30</v>
      </c>
      <c r="AT40">
        <v>31</v>
      </c>
      <c r="AU40">
        <v>31</v>
      </c>
      <c r="AV40">
        <v>30</v>
      </c>
      <c r="AW40">
        <v>31</v>
      </c>
      <c r="AX40">
        <v>30</v>
      </c>
      <c r="AY40">
        <v>31</v>
      </c>
      <c r="AZ40" s="12">
        <f t="shared" si="22"/>
        <v>0</v>
      </c>
      <c r="BA40" s="12">
        <f t="shared" si="0"/>
        <v>0</v>
      </c>
      <c r="BB40" s="12">
        <f t="shared" si="1"/>
        <v>0</v>
      </c>
      <c r="BC40" s="12">
        <f t="shared" si="2"/>
        <v>0.8</v>
      </c>
      <c r="BD40" s="12">
        <f t="shared" si="3"/>
        <v>0</v>
      </c>
      <c r="BE40" s="12">
        <f t="shared" si="4"/>
        <v>0</v>
      </c>
      <c r="BF40" s="12">
        <f t="shared" si="5"/>
        <v>0</v>
      </c>
      <c r="BG40" s="12">
        <f t="shared" si="6"/>
        <v>0</v>
      </c>
      <c r="BH40" s="12">
        <f t="shared" si="7"/>
        <v>0.66666666666666663</v>
      </c>
      <c r="BI40" s="12">
        <f t="shared" si="8"/>
        <v>0</v>
      </c>
      <c r="BJ40" s="12">
        <f t="shared" si="9"/>
        <v>0</v>
      </c>
      <c r="BK40" s="12">
        <f t="shared" si="10"/>
        <v>0</v>
      </c>
      <c r="BM40">
        <f t="shared" si="23"/>
        <v>0</v>
      </c>
      <c r="BN40">
        <f t="shared" si="11"/>
        <v>0</v>
      </c>
      <c r="BO40">
        <f t="shared" si="12"/>
        <v>0</v>
      </c>
      <c r="BP40">
        <f t="shared" si="13"/>
        <v>0.8</v>
      </c>
      <c r="BQ40">
        <f t="shared" si="14"/>
        <v>0</v>
      </c>
      <c r="BR40">
        <f t="shared" si="15"/>
        <v>0</v>
      </c>
      <c r="BS40">
        <f t="shared" si="16"/>
        <v>0</v>
      </c>
      <c r="BT40">
        <f t="shared" si="17"/>
        <v>0</v>
      </c>
      <c r="BU40">
        <f t="shared" si="18"/>
        <v>0.66669999999999996</v>
      </c>
      <c r="BV40">
        <f t="shared" si="19"/>
        <v>0</v>
      </c>
      <c r="BW40">
        <f t="shared" si="20"/>
        <v>0</v>
      </c>
      <c r="BX40">
        <f t="shared" si="21"/>
        <v>0</v>
      </c>
    </row>
    <row r="41" spans="1:76" x14ac:dyDescent="0.3">
      <c r="A41">
        <v>40</v>
      </c>
      <c r="B41" s="3" t="s">
        <v>166</v>
      </c>
      <c r="C41" s="3" t="s">
        <v>224</v>
      </c>
      <c r="D41" s="3" t="s">
        <v>58</v>
      </c>
      <c r="E41" s="3" t="s">
        <v>59</v>
      </c>
      <c r="F41" s="3" t="s">
        <v>63</v>
      </c>
      <c r="G41" s="3" t="s">
        <v>73</v>
      </c>
      <c r="H41" s="3" t="s">
        <v>64</v>
      </c>
      <c r="I41" s="3" t="s">
        <v>74</v>
      </c>
      <c r="J41" s="3" t="s">
        <v>75</v>
      </c>
      <c r="K41" s="3" t="s">
        <v>76</v>
      </c>
      <c r="L41" s="3" t="s">
        <v>77</v>
      </c>
      <c r="M41" s="3" t="s">
        <v>78</v>
      </c>
      <c r="N41" s="3" t="s">
        <v>79</v>
      </c>
      <c r="O41" s="3" t="s">
        <v>80</v>
      </c>
      <c r="P41" s="3" t="s">
        <v>81</v>
      </c>
      <c r="Q41" s="3" t="s">
        <v>82</v>
      </c>
      <c r="R41" s="3" t="s">
        <v>83</v>
      </c>
      <c r="S41" s="3" t="s">
        <v>84</v>
      </c>
      <c r="T41" s="3" t="s">
        <v>85</v>
      </c>
      <c r="U41" s="3" t="s">
        <v>86</v>
      </c>
      <c r="V41" s="3" t="s">
        <v>87</v>
      </c>
      <c r="W41" s="3" t="s">
        <v>88</v>
      </c>
      <c r="X41" s="3" t="s">
        <v>89</v>
      </c>
      <c r="Y41" s="3" t="s">
        <v>90</v>
      </c>
      <c r="Z41" s="3" t="s">
        <v>91</v>
      </c>
      <c r="AA41" s="3" t="s">
        <v>70</v>
      </c>
      <c r="AE41" s="8" t="s">
        <v>286</v>
      </c>
      <c r="AK41" s="8">
        <v>16</v>
      </c>
      <c r="AN41">
        <v>31</v>
      </c>
      <c r="AO41">
        <v>29</v>
      </c>
      <c r="AP41">
        <v>31</v>
      </c>
      <c r="AQ41">
        <v>30</v>
      </c>
      <c r="AR41">
        <v>31</v>
      </c>
      <c r="AS41">
        <v>30</v>
      </c>
      <c r="AT41">
        <v>31</v>
      </c>
      <c r="AU41">
        <v>31</v>
      </c>
      <c r="AV41">
        <v>30</v>
      </c>
      <c r="AW41">
        <v>31</v>
      </c>
      <c r="AX41">
        <v>30</v>
      </c>
      <c r="AY41">
        <v>31</v>
      </c>
      <c r="AZ41" s="12">
        <f t="shared" si="22"/>
        <v>0</v>
      </c>
      <c r="BA41" s="12">
        <f t="shared" si="0"/>
        <v>0</v>
      </c>
      <c r="BB41" s="12">
        <f t="shared" si="1"/>
        <v>0</v>
      </c>
      <c r="BC41" s="12">
        <f t="shared" si="2"/>
        <v>0.76666666666666672</v>
      </c>
      <c r="BD41" s="12">
        <f t="shared" si="3"/>
        <v>0</v>
      </c>
      <c r="BE41" s="12">
        <f t="shared" si="4"/>
        <v>0</v>
      </c>
      <c r="BF41" s="12">
        <f t="shared" si="5"/>
        <v>0</v>
      </c>
      <c r="BG41" s="12">
        <f t="shared" si="6"/>
        <v>0</v>
      </c>
      <c r="BH41" s="12">
        <f t="shared" si="7"/>
        <v>0</v>
      </c>
      <c r="BI41" s="12">
        <f t="shared" si="8"/>
        <v>0.5161290322580645</v>
      </c>
      <c r="BJ41" s="12">
        <f t="shared" si="9"/>
        <v>0</v>
      </c>
      <c r="BK41" s="12">
        <f t="shared" si="10"/>
        <v>0</v>
      </c>
      <c r="BM41">
        <f t="shared" si="23"/>
        <v>0</v>
      </c>
      <c r="BN41">
        <f t="shared" si="11"/>
        <v>0</v>
      </c>
      <c r="BO41">
        <f t="shared" si="12"/>
        <v>0</v>
      </c>
      <c r="BP41">
        <f t="shared" si="13"/>
        <v>0.76670000000000005</v>
      </c>
      <c r="BQ41">
        <f t="shared" si="14"/>
        <v>0</v>
      </c>
      <c r="BR41">
        <f t="shared" si="15"/>
        <v>0</v>
      </c>
      <c r="BS41">
        <f t="shared" si="16"/>
        <v>0</v>
      </c>
      <c r="BT41">
        <f t="shared" si="17"/>
        <v>0</v>
      </c>
      <c r="BU41">
        <f t="shared" si="18"/>
        <v>0</v>
      </c>
      <c r="BV41">
        <f t="shared" si="19"/>
        <v>0.5161</v>
      </c>
      <c r="BW41">
        <f t="shared" si="20"/>
        <v>0</v>
      </c>
      <c r="BX41">
        <f t="shared" si="21"/>
        <v>0</v>
      </c>
    </row>
    <row r="42" spans="1:76" x14ac:dyDescent="0.3">
      <c r="A42">
        <v>41</v>
      </c>
      <c r="B42" s="3" t="s">
        <v>167</v>
      </c>
      <c r="C42" s="3" t="s">
        <v>242</v>
      </c>
      <c r="D42" s="3" t="s">
        <v>58</v>
      </c>
      <c r="E42" s="3" t="s">
        <v>59</v>
      </c>
      <c r="F42" s="3" t="s">
        <v>63</v>
      </c>
      <c r="G42" s="3" t="s">
        <v>73</v>
      </c>
      <c r="H42" s="3" t="s">
        <v>64</v>
      </c>
      <c r="I42" s="3" t="s">
        <v>74</v>
      </c>
      <c r="J42" s="3" t="s">
        <v>75</v>
      </c>
      <c r="K42" s="3" t="s">
        <v>76</v>
      </c>
      <c r="L42" s="3" t="s">
        <v>77</v>
      </c>
      <c r="M42" s="3" t="s">
        <v>78</v>
      </c>
      <c r="N42" s="3" t="s">
        <v>79</v>
      </c>
      <c r="O42" s="3" t="s">
        <v>80</v>
      </c>
      <c r="P42" s="3" t="s">
        <v>81</v>
      </c>
      <c r="Q42" s="3" t="s">
        <v>82</v>
      </c>
      <c r="R42" s="3" t="s">
        <v>83</v>
      </c>
      <c r="S42" s="3" t="s">
        <v>84</v>
      </c>
      <c r="T42" s="3" t="s">
        <v>85</v>
      </c>
      <c r="U42" s="3" t="s">
        <v>86</v>
      </c>
      <c r="V42" s="3" t="s">
        <v>87</v>
      </c>
      <c r="W42" s="3" t="s">
        <v>88</v>
      </c>
      <c r="X42" s="3" t="s">
        <v>89</v>
      </c>
      <c r="Y42" s="3" t="s">
        <v>90</v>
      </c>
      <c r="Z42" s="3" t="s">
        <v>91</v>
      </c>
      <c r="AA42" s="3" t="s">
        <v>70</v>
      </c>
      <c r="AE42" s="8" t="s">
        <v>280</v>
      </c>
      <c r="AL42" s="8">
        <v>17</v>
      </c>
      <c r="AN42">
        <v>31</v>
      </c>
      <c r="AO42">
        <v>29</v>
      </c>
      <c r="AP42">
        <v>31</v>
      </c>
      <c r="AQ42">
        <v>30</v>
      </c>
      <c r="AR42">
        <v>31</v>
      </c>
      <c r="AS42">
        <v>30</v>
      </c>
      <c r="AT42">
        <v>31</v>
      </c>
      <c r="AU42">
        <v>31</v>
      </c>
      <c r="AV42">
        <v>30</v>
      </c>
      <c r="AW42">
        <v>31</v>
      </c>
      <c r="AX42">
        <v>30</v>
      </c>
      <c r="AY42">
        <v>31</v>
      </c>
      <c r="AZ42" s="12">
        <f t="shared" si="22"/>
        <v>0</v>
      </c>
      <c r="BA42" s="12">
        <f t="shared" si="0"/>
        <v>0</v>
      </c>
      <c r="BB42" s="12">
        <f t="shared" si="1"/>
        <v>0</v>
      </c>
      <c r="BC42" s="12">
        <f t="shared" si="2"/>
        <v>0.73333333333333328</v>
      </c>
      <c r="BD42" s="12">
        <f t="shared" si="3"/>
        <v>0</v>
      </c>
      <c r="BE42" s="12">
        <f t="shared" si="4"/>
        <v>0</v>
      </c>
      <c r="BF42" s="12">
        <f t="shared" si="5"/>
        <v>0</v>
      </c>
      <c r="BG42" s="12">
        <f t="shared" si="6"/>
        <v>0</v>
      </c>
      <c r="BH42" s="12">
        <f t="shared" si="7"/>
        <v>0</v>
      </c>
      <c r="BI42" s="12">
        <f t="shared" si="8"/>
        <v>0</v>
      </c>
      <c r="BJ42" s="12">
        <f t="shared" si="9"/>
        <v>0.56666666666666665</v>
      </c>
      <c r="BK42" s="12">
        <f t="shared" si="10"/>
        <v>0</v>
      </c>
      <c r="BM42">
        <f t="shared" si="23"/>
        <v>0</v>
      </c>
      <c r="BN42">
        <f t="shared" si="11"/>
        <v>0</v>
      </c>
      <c r="BO42">
        <f t="shared" si="12"/>
        <v>0</v>
      </c>
      <c r="BP42">
        <f t="shared" si="13"/>
        <v>0.73329999999999995</v>
      </c>
      <c r="BQ42">
        <f t="shared" si="14"/>
        <v>0</v>
      </c>
      <c r="BR42">
        <f t="shared" si="15"/>
        <v>0</v>
      </c>
      <c r="BS42">
        <f t="shared" si="16"/>
        <v>0</v>
      </c>
      <c r="BT42">
        <f t="shared" si="17"/>
        <v>0</v>
      </c>
      <c r="BU42">
        <f t="shared" si="18"/>
        <v>0</v>
      </c>
      <c r="BV42">
        <f t="shared" si="19"/>
        <v>0</v>
      </c>
      <c r="BW42">
        <f t="shared" si="20"/>
        <v>0.56669999999999998</v>
      </c>
      <c r="BX42">
        <f t="shared" si="21"/>
        <v>0</v>
      </c>
    </row>
    <row r="43" spans="1:76" x14ac:dyDescent="0.3">
      <c r="A43">
        <v>42</v>
      </c>
      <c r="B43" s="3" t="s">
        <v>168</v>
      </c>
      <c r="C43" s="3" t="s">
        <v>232</v>
      </c>
      <c r="D43" s="3" t="s">
        <v>58</v>
      </c>
      <c r="E43" s="3" t="s">
        <v>59</v>
      </c>
      <c r="F43" s="3" t="s">
        <v>63</v>
      </c>
      <c r="G43" s="3" t="s">
        <v>73</v>
      </c>
      <c r="H43" s="3" t="s">
        <v>64</v>
      </c>
      <c r="I43" s="3" t="s">
        <v>74</v>
      </c>
      <c r="J43" s="3" t="s">
        <v>75</v>
      </c>
      <c r="K43" s="3" t="s">
        <v>76</v>
      </c>
      <c r="L43" s="3" t="s">
        <v>77</v>
      </c>
      <c r="M43" s="3" t="s">
        <v>78</v>
      </c>
      <c r="N43" s="3" t="s">
        <v>79</v>
      </c>
      <c r="O43" s="3" t="s">
        <v>80</v>
      </c>
      <c r="P43" s="3" t="s">
        <v>81</v>
      </c>
      <c r="Q43" s="3" t="s">
        <v>82</v>
      </c>
      <c r="R43" s="3" t="s">
        <v>83</v>
      </c>
      <c r="S43" s="3" t="s">
        <v>84</v>
      </c>
      <c r="T43" s="3" t="s">
        <v>85</v>
      </c>
      <c r="U43" s="3" t="s">
        <v>86</v>
      </c>
      <c r="V43" s="3" t="s">
        <v>87</v>
      </c>
      <c r="W43" s="3" t="s">
        <v>88</v>
      </c>
      <c r="X43" s="3" t="s">
        <v>89</v>
      </c>
      <c r="Y43" s="3" t="s">
        <v>90</v>
      </c>
      <c r="Z43" s="3" t="s">
        <v>91</v>
      </c>
      <c r="AA43" s="3" t="s">
        <v>70</v>
      </c>
      <c r="AE43" s="8" t="s">
        <v>287</v>
      </c>
      <c r="AM43" s="8">
        <v>15</v>
      </c>
      <c r="AN43">
        <v>31</v>
      </c>
      <c r="AO43">
        <v>29</v>
      </c>
      <c r="AP43">
        <v>31</v>
      </c>
      <c r="AQ43">
        <v>30</v>
      </c>
      <c r="AR43">
        <v>31</v>
      </c>
      <c r="AS43">
        <v>30</v>
      </c>
      <c r="AT43">
        <v>31</v>
      </c>
      <c r="AU43">
        <v>31</v>
      </c>
      <c r="AV43">
        <v>30</v>
      </c>
      <c r="AW43">
        <v>31</v>
      </c>
      <c r="AX43">
        <v>30</v>
      </c>
      <c r="AY43">
        <v>31</v>
      </c>
      <c r="AZ43" s="12">
        <f t="shared" si="22"/>
        <v>0</v>
      </c>
      <c r="BA43" s="12">
        <f t="shared" si="0"/>
        <v>0</v>
      </c>
      <c r="BB43" s="12">
        <f t="shared" si="1"/>
        <v>0</v>
      </c>
      <c r="BC43" s="12">
        <f t="shared" si="2"/>
        <v>0.7</v>
      </c>
      <c r="BD43" s="12">
        <f t="shared" si="3"/>
        <v>0</v>
      </c>
      <c r="BE43" s="12">
        <f t="shared" si="4"/>
        <v>0</v>
      </c>
      <c r="BF43" s="12">
        <f t="shared" si="5"/>
        <v>0</v>
      </c>
      <c r="BG43" s="12">
        <f t="shared" si="6"/>
        <v>0</v>
      </c>
      <c r="BH43" s="12">
        <f t="shared" si="7"/>
        <v>0</v>
      </c>
      <c r="BI43" s="12">
        <f t="shared" si="8"/>
        <v>0</v>
      </c>
      <c r="BJ43" s="12">
        <f t="shared" si="9"/>
        <v>0</v>
      </c>
      <c r="BK43" s="12">
        <f t="shared" si="10"/>
        <v>0.4838709677419355</v>
      </c>
      <c r="BM43">
        <f t="shared" si="23"/>
        <v>0</v>
      </c>
      <c r="BN43">
        <f t="shared" si="11"/>
        <v>0</v>
      </c>
      <c r="BO43">
        <f t="shared" si="12"/>
        <v>0</v>
      </c>
      <c r="BP43">
        <f t="shared" si="13"/>
        <v>0.7</v>
      </c>
      <c r="BQ43">
        <f t="shared" si="14"/>
        <v>0</v>
      </c>
      <c r="BR43">
        <f t="shared" si="15"/>
        <v>0</v>
      </c>
      <c r="BS43">
        <f t="shared" si="16"/>
        <v>0</v>
      </c>
      <c r="BT43">
        <f t="shared" si="17"/>
        <v>0</v>
      </c>
      <c r="BU43">
        <f t="shared" si="18"/>
        <v>0</v>
      </c>
      <c r="BV43">
        <f t="shared" si="19"/>
        <v>0</v>
      </c>
      <c r="BW43">
        <f t="shared" si="20"/>
        <v>0</v>
      </c>
      <c r="BX43">
        <f t="shared" si="21"/>
        <v>0.4839</v>
      </c>
    </row>
    <row r="44" spans="1:76" s="6" customFormat="1" x14ac:dyDescent="0.3">
      <c r="A44" s="6">
        <v>43</v>
      </c>
      <c r="B44" s="7" t="s">
        <v>170</v>
      </c>
      <c r="C44" s="7" t="s">
        <v>178</v>
      </c>
      <c r="D44" s="7" t="s">
        <v>58</v>
      </c>
      <c r="E44" s="7" t="s">
        <v>59</v>
      </c>
      <c r="F44" s="7" t="s">
        <v>63</v>
      </c>
      <c r="G44" s="7" t="s">
        <v>73</v>
      </c>
      <c r="H44" s="7" t="s">
        <v>64</v>
      </c>
      <c r="I44" s="7" t="s">
        <v>74</v>
      </c>
      <c r="J44" s="7" t="s">
        <v>75</v>
      </c>
      <c r="K44" s="7" t="s">
        <v>76</v>
      </c>
      <c r="L44" s="7" t="s">
        <v>77</v>
      </c>
      <c r="M44" s="7" t="s">
        <v>78</v>
      </c>
      <c r="N44" s="7" t="s">
        <v>79</v>
      </c>
      <c r="O44" s="7" t="s">
        <v>80</v>
      </c>
      <c r="P44" s="7" t="s">
        <v>81</v>
      </c>
      <c r="Q44" s="7" t="s">
        <v>82</v>
      </c>
      <c r="R44" s="7" t="s">
        <v>83</v>
      </c>
      <c r="S44" s="7" t="s">
        <v>84</v>
      </c>
      <c r="T44" s="7" t="s">
        <v>85</v>
      </c>
      <c r="U44" s="7" t="s">
        <v>86</v>
      </c>
      <c r="V44" s="7" t="s">
        <v>87</v>
      </c>
      <c r="W44" s="7" t="s">
        <v>88</v>
      </c>
      <c r="X44" s="7" t="s">
        <v>89</v>
      </c>
      <c r="Y44" s="7" t="s">
        <v>90</v>
      </c>
      <c r="Z44" s="7" t="s">
        <v>91</v>
      </c>
      <c r="AA44" s="7" t="s">
        <v>70</v>
      </c>
      <c r="AB44" s="9"/>
      <c r="AC44" s="9"/>
      <c r="AD44" s="9"/>
      <c r="AE44" s="9"/>
      <c r="AF44" s="9">
        <v>10</v>
      </c>
      <c r="AG44" s="9"/>
      <c r="AH44" s="9"/>
      <c r="AI44" s="9"/>
      <c r="AJ44" s="9"/>
      <c r="AK44" s="9"/>
      <c r="AL44" s="9"/>
      <c r="AM44" s="9"/>
      <c r="AN44">
        <v>31</v>
      </c>
      <c r="AO44">
        <v>29</v>
      </c>
      <c r="AP44">
        <v>31</v>
      </c>
      <c r="AQ44">
        <v>30</v>
      </c>
      <c r="AR44">
        <v>31</v>
      </c>
      <c r="AS44">
        <v>30</v>
      </c>
      <c r="AT44">
        <v>31</v>
      </c>
      <c r="AU44">
        <v>31</v>
      </c>
      <c r="AV44">
        <v>30</v>
      </c>
      <c r="AW44">
        <v>31</v>
      </c>
      <c r="AX44">
        <v>30</v>
      </c>
      <c r="AY44">
        <v>31</v>
      </c>
      <c r="AZ44" s="12">
        <f t="shared" si="22"/>
        <v>0</v>
      </c>
      <c r="BA44" s="12">
        <f t="shared" si="0"/>
        <v>0</v>
      </c>
      <c r="BB44" s="12">
        <f t="shared" si="1"/>
        <v>0</v>
      </c>
      <c r="BC44" s="12">
        <f t="shared" si="2"/>
        <v>0</v>
      </c>
      <c r="BD44" s="12">
        <f t="shared" si="3"/>
        <v>0.32258064516129031</v>
      </c>
      <c r="BE44" s="12">
        <f t="shared" si="4"/>
        <v>0</v>
      </c>
      <c r="BF44" s="12">
        <f t="shared" si="5"/>
        <v>0</v>
      </c>
      <c r="BG44" s="12">
        <f t="shared" si="6"/>
        <v>0</v>
      </c>
      <c r="BH44" s="12">
        <f t="shared" si="7"/>
        <v>0</v>
      </c>
      <c r="BI44" s="12">
        <f t="shared" si="8"/>
        <v>0</v>
      </c>
      <c r="BJ44" s="12">
        <f t="shared" si="9"/>
        <v>0</v>
      </c>
      <c r="BK44" s="12">
        <f t="shared" si="10"/>
        <v>0</v>
      </c>
      <c r="BM44">
        <f t="shared" si="23"/>
        <v>0</v>
      </c>
      <c r="BN44">
        <f t="shared" si="11"/>
        <v>0</v>
      </c>
      <c r="BO44">
        <f t="shared" si="12"/>
        <v>0</v>
      </c>
      <c r="BP44">
        <f t="shared" si="13"/>
        <v>0</v>
      </c>
      <c r="BQ44">
        <f t="shared" si="14"/>
        <v>0.3226</v>
      </c>
      <c r="BR44">
        <f t="shared" si="15"/>
        <v>0</v>
      </c>
      <c r="BS44">
        <f t="shared" si="16"/>
        <v>0</v>
      </c>
      <c r="BT44">
        <f t="shared" si="17"/>
        <v>0</v>
      </c>
      <c r="BU44">
        <f t="shared" si="18"/>
        <v>0</v>
      </c>
      <c r="BV44">
        <f t="shared" si="19"/>
        <v>0</v>
      </c>
      <c r="BW44">
        <f t="shared" si="20"/>
        <v>0</v>
      </c>
      <c r="BX44">
        <f t="shared" si="21"/>
        <v>0</v>
      </c>
    </row>
    <row r="45" spans="1:76" x14ac:dyDescent="0.3">
      <c r="A45">
        <v>44</v>
      </c>
      <c r="B45" s="3" t="s">
        <v>171</v>
      </c>
      <c r="C45" s="3" t="s">
        <v>243</v>
      </c>
      <c r="D45" s="3" t="s">
        <v>58</v>
      </c>
      <c r="E45" s="3" t="s">
        <v>59</v>
      </c>
      <c r="F45" s="3" t="s">
        <v>63</v>
      </c>
      <c r="G45" s="3" t="s">
        <v>73</v>
      </c>
      <c r="H45" s="3" t="s">
        <v>64</v>
      </c>
      <c r="I45" s="3" t="s">
        <v>74</v>
      </c>
      <c r="J45" s="3" t="s">
        <v>75</v>
      </c>
      <c r="K45" s="3" t="s">
        <v>76</v>
      </c>
      <c r="L45" s="3" t="s">
        <v>77</v>
      </c>
      <c r="M45" s="3" t="s">
        <v>78</v>
      </c>
      <c r="N45" s="3" t="s">
        <v>79</v>
      </c>
      <c r="O45" s="3" t="s">
        <v>80</v>
      </c>
      <c r="P45" s="3" t="s">
        <v>81</v>
      </c>
      <c r="Q45" s="3" t="s">
        <v>82</v>
      </c>
      <c r="R45" s="3" t="s">
        <v>83</v>
      </c>
      <c r="S45" s="3" t="s">
        <v>84</v>
      </c>
      <c r="T45" s="3" t="s">
        <v>85</v>
      </c>
      <c r="U45" s="3" t="s">
        <v>86</v>
      </c>
      <c r="V45" s="3" t="s">
        <v>87</v>
      </c>
      <c r="W45" s="3" t="s">
        <v>88</v>
      </c>
      <c r="X45" s="3" t="s">
        <v>89</v>
      </c>
      <c r="Y45" s="3" t="s">
        <v>90</v>
      </c>
      <c r="Z45" s="3" t="s">
        <v>91</v>
      </c>
      <c r="AA45" s="3" t="s">
        <v>70</v>
      </c>
      <c r="AF45" s="8" t="s">
        <v>281</v>
      </c>
      <c r="AG45" s="8">
        <v>16</v>
      </c>
      <c r="AN45">
        <v>31</v>
      </c>
      <c r="AO45">
        <v>29</v>
      </c>
      <c r="AP45">
        <v>31</v>
      </c>
      <c r="AQ45">
        <v>30</v>
      </c>
      <c r="AR45">
        <v>31</v>
      </c>
      <c r="AS45">
        <v>30</v>
      </c>
      <c r="AT45">
        <v>31</v>
      </c>
      <c r="AU45">
        <v>31</v>
      </c>
      <c r="AV45">
        <v>30</v>
      </c>
      <c r="AW45">
        <v>31</v>
      </c>
      <c r="AX45">
        <v>30</v>
      </c>
      <c r="AY45">
        <v>31</v>
      </c>
      <c r="AZ45" s="12">
        <f t="shared" si="22"/>
        <v>0</v>
      </c>
      <c r="BA45" s="12">
        <f t="shared" si="0"/>
        <v>0</v>
      </c>
      <c r="BB45" s="12">
        <f t="shared" si="1"/>
        <v>0</v>
      </c>
      <c r="BC45" s="12">
        <f t="shared" si="2"/>
        <v>0</v>
      </c>
      <c r="BD45" s="12">
        <f t="shared" si="3"/>
        <v>0.93548387096774188</v>
      </c>
      <c r="BE45" s="12">
        <f t="shared" si="4"/>
        <v>0.53333333333333333</v>
      </c>
      <c r="BF45" s="12">
        <f t="shared" si="5"/>
        <v>0</v>
      </c>
      <c r="BG45" s="12">
        <f t="shared" si="6"/>
        <v>0</v>
      </c>
      <c r="BH45" s="12">
        <f t="shared" si="7"/>
        <v>0</v>
      </c>
      <c r="BI45" s="12">
        <f t="shared" si="8"/>
        <v>0</v>
      </c>
      <c r="BJ45" s="12">
        <f t="shared" si="9"/>
        <v>0</v>
      </c>
      <c r="BK45" s="12">
        <f t="shared" si="10"/>
        <v>0</v>
      </c>
      <c r="BM45">
        <f t="shared" si="23"/>
        <v>0</v>
      </c>
      <c r="BN45">
        <f t="shared" si="11"/>
        <v>0</v>
      </c>
      <c r="BO45">
        <f t="shared" si="12"/>
        <v>0</v>
      </c>
      <c r="BP45">
        <f t="shared" si="13"/>
        <v>0</v>
      </c>
      <c r="BQ45">
        <f t="shared" si="14"/>
        <v>0.9355</v>
      </c>
      <c r="BR45">
        <f t="shared" si="15"/>
        <v>0.5333</v>
      </c>
      <c r="BS45">
        <f t="shared" si="16"/>
        <v>0</v>
      </c>
      <c r="BT45">
        <f t="shared" si="17"/>
        <v>0</v>
      </c>
      <c r="BU45">
        <f t="shared" si="18"/>
        <v>0</v>
      </c>
      <c r="BV45">
        <f t="shared" si="19"/>
        <v>0</v>
      </c>
      <c r="BW45">
        <f t="shared" si="20"/>
        <v>0</v>
      </c>
      <c r="BX45">
        <f t="shared" si="21"/>
        <v>0</v>
      </c>
    </row>
    <row r="46" spans="1:76" x14ac:dyDescent="0.3">
      <c r="A46">
        <v>45</v>
      </c>
      <c r="B46" s="3" t="s">
        <v>172</v>
      </c>
      <c r="C46" s="3" t="s">
        <v>192</v>
      </c>
      <c r="D46" s="3" t="s">
        <v>58</v>
      </c>
      <c r="E46" s="3" t="s">
        <v>59</v>
      </c>
      <c r="F46" s="3" t="s">
        <v>63</v>
      </c>
      <c r="G46" s="3" t="s">
        <v>73</v>
      </c>
      <c r="H46" s="3" t="s">
        <v>64</v>
      </c>
      <c r="I46" s="3" t="s">
        <v>74</v>
      </c>
      <c r="J46" s="3" t="s">
        <v>75</v>
      </c>
      <c r="K46" s="3" t="s">
        <v>76</v>
      </c>
      <c r="L46" s="3" t="s">
        <v>77</v>
      </c>
      <c r="M46" s="3" t="s">
        <v>78</v>
      </c>
      <c r="N46" s="3" t="s">
        <v>79</v>
      </c>
      <c r="O46" s="3" t="s">
        <v>80</v>
      </c>
      <c r="P46" s="3" t="s">
        <v>81</v>
      </c>
      <c r="Q46" s="3" t="s">
        <v>82</v>
      </c>
      <c r="R46" s="3" t="s">
        <v>83</v>
      </c>
      <c r="S46" s="3" t="s">
        <v>84</v>
      </c>
      <c r="T46" s="3" t="s">
        <v>85</v>
      </c>
      <c r="U46" s="3" t="s">
        <v>86</v>
      </c>
      <c r="V46" s="3" t="s">
        <v>87</v>
      </c>
      <c r="W46" s="3" t="s">
        <v>88</v>
      </c>
      <c r="X46" s="3" t="s">
        <v>89</v>
      </c>
      <c r="Y46" s="3" t="s">
        <v>90</v>
      </c>
      <c r="Z46" s="3" t="s">
        <v>91</v>
      </c>
      <c r="AA46" s="3" t="s">
        <v>70</v>
      </c>
      <c r="AF46" s="8" t="s">
        <v>282</v>
      </c>
      <c r="AH46" s="8">
        <v>9</v>
      </c>
      <c r="AN46">
        <v>31</v>
      </c>
      <c r="AO46">
        <v>29</v>
      </c>
      <c r="AP46">
        <v>31</v>
      </c>
      <c r="AQ46">
        <v>30</v>
      </c>
      <c r="AR46">
        <v>31</v>
      </c>
      <c r="AS46">
        <v>30</v>
      </c>
      <c r="AT46">
        <v>31</v>
      </c>
      <c r="AU46">
        <v>31</v>
      </c>
      <c r="AV46">
        <v>30</v>
      </c>
      <c r="AW46">
        <v>31</v>
      </c>
      <c r="AX46">
        <v>30</v>
      </c>
      <c r="AY46">
        <v>31</v>
      </c>
      <c r="AZ46" s="12">
        <f t="shared" si="22"/>
        <v>0</v>
      </c>
      <c r="BA46" s="12">
        <f t="shared" si="0"/>
        <v>0</v>
      </c>
      <c r="BB46" s="12">
        <f t="shared" si="1"/>
        <v>0</v>
      </c>
      <c r="BC46" s="12">
        <f t="shared" si="2"/>
        <v>0</v>
      </c>
      <c r="BD46" s="12">
        <f t="shared" si="3"/>
        <v>0.90322580645161288</v>
      </c>
      <c r="BE46" s="12">
        <f t="shared" si="4"/>
        <v>0</v>
      </c>
      <c r="BF46" s="12">
        <f t="shared" si="5"/>
        <v>0.29032258064516131</v>
      </c>
      <c r="BG46" s="12">
        <f t="shared" si="6"/>
        <v>0</v>
      </c>
      <c r="BH46" s="12">
        <f t="shared" si="7"/>
        <v>0</v>
      </c>
      <c r="BI46" s="12">
        <f t="shared" si="8"/>
        <v>0</v>
      </c>
      <c r="BJ46" s="12">
        <f t="shared" si="9"/>
        <v>0</v>
      </c>
      <c r="BK46" s="12">
        <f t="shared" si="10"/>
        <v>0</v>
      </c>
      <c r="BM46">
        <f t="shared" si="23"/>
        <v>0</v>
      </c>
      <c r="BN46">
        <f t="shared" si="11"/>
        <v>0</v>
      </c>
      <c r="BO46">
        <f t="shared" si="12"/>
        <v>0</v>
      </c>
      <c r="BP46">
        <f t="shared" si="13"/>
        <v>0</v>
      </c>
      <c r="BQ46">
        <f t="shared" si="14"/>
        <v>0.9032</v>
      </c>
      <c r="BR46">
        <f t="shared" si="15"/>
        <v>0</v>
      </c>
      <c r="BS46">
        <f t="shared" si="16"/>
        <v>0.2903</v>
      </c>
      <c r="BT46">
        <f t="shared" si="17"/>
        <v>0</v>
      </c>
      <c r="BU46">
        <f t="shared" si="18"/>
        <v>0</v>
      </c>
      <c r="BV46">
        <f t="shared" si="19"/>
        <v>0</v>
      </c>
      <c r="BW46">
        <f t="shared" si="20"/>
        <v>0</v>
      </c>
      <c r="BX46">
        <f t="shared" si="21"/>
        <v>0</v>
      </c>
    </row>
    <row r="47" spans="1:76" x14ac:dyDescent="0.3">
      <c r="A47">
        <v>46</v>
      </c>
      <c r="B47" s="3" t="s">
        <v>173</v>
      </c>
      <c r="C47" s="3" t="s">
        <v>223</v>
      </c>
      <c r="D47" s="3" t="s">
        <v>58</v>
      </c>
      <c r="E47" s="3" t="s">
        <v>59</v>
      </c>
      <c r="F47" s="3" t="s">
        <v>63</v>
      </c>
      <c r="G47" s="3" t="s">
        <v>73</v>
      </c>
      <c r="H47" s="3" t="s">
        <v>64</v>
      </c>
      <c r="I47" s="3" t="s">
        <v>74</v>
      </c>
      <c r="J47" s="3" t="s">
        <v>75</v>
      </c>
      <c r="K47" s="3" t="s">
        <v>76</v>
      </c>
      <c r="L47" s="3" t="s">
        <v>77</v>
      </c>
      <c r="M47" s="3" t="s">
        <v>78</v>
      </c>
      <c r="N47" s="3" t="s">
        <v>79</v>
      </c>
      <c r="O47" s="3" t="s">
        <v>80</v>
      </c>
      <c r="P47" s="3" t="s">
        <v>81</v>
      </c>
      <c r="Q47" s="3" t="s">
        <v>82</v>
      </c>
      <c r="R47" s="3" t="s">
        <v>83</v>
      </c>
      <c r="S47" s="3" t="s">
        <v>84</v>
      </c>
      <c r="T47" s="3" t="s">
        <v>85</v>
      </c>
      <c r="U47" s="3" t="s">
        <v>86</v>
      </c>
      <c r="V47" s="3" t="s">
        <v>87</v>
      </c>
      <c r="W47" s="3" t="s">
        <v>88</v>
      </c>
      <c r="X47" s="3" t="s">
        <v>89</v>
      </c>
      <c r="Y47" s="3" t="s">
        <v>90</v>
      </c>
      <c r="Z47" s="3" t="s">
        <v>91</v>
      </c>
      <c r="AA47" s="3" t="s">
        <v>70</v>
      </c>
      <c r="AF47" s="8" t="s">
        <v>283</v>
      </c>
      <c r="AI47" s="8">
        <v>21</v>
      </c>
      <c r="AN47">
        <v>31</v>
      </c>
      <c r="AO47">
        <v>29</v>
      </c>
      <c r="AP47">
        <v>31</v>
      </c>
      <c r="AQ47">
        <v>30</v>
      </c>
      <c r="AR47">
        <v>31</v>
      </c>
      <c r="AS47">
        <v>30</v>
      </c>
      <c r="AT47">
        <v>31</v>
      </c>
      <c r="AU47">
        <v>31</v>
      </c>
      <c r="AV47">
        <v>30</v>
      </c>
      <c r="AW47">
        <v>31</v>
      </c>
      <c r="AX47">
        <v>30</v>
      </c>
      <c r="AY47">
        <v>31</v>
      </c>
      <c r="AZ47" s="12">
        <f t="shared" si="22"/>
        <v>0</v>
      </c>
      <c r="BA47" s="12">
        <f t="shared" si="0"/>
        <v>0</v>
      </c>
      <c r="BB47" s="12">
        <f t="shared" si="1"/>
        <v>0</v>
      </c>
      <c r="BC47" s="12">
        <f t="shared" si="2"/>
        <v>0</v>
      </c>
      <c r="BD47" s="12">
        <f t="shared" si="3"/>
        <v>0.87096774193548387</v>
      </c>
      <c r="BE47" s="12">
        <f t="shared" si="4"/>
        <v>0</v>
      </c>
      <c r="BF47" s="12">
        <f t="shared" si="5"/>
        <v>0</v>
      </c>
      <c r="BG47" s="12">
        <f t="shared" si="6"/>
        <v>0.67741935483870963</v>
      </c>
      <c r="BH47" s="12">
        <f t="shared" si="7"/>
        <v>0</v>
      </c>
      <c r="BI47" s="12">
        <f t="shared" si="8"/>
        <v>0</v>
      </c>
      <c r="BJ47" s="12">
        <f t="shared" si="9"/>
        <v>0</v>
      </c>
      <c r="BK47" s="12">
        <f t="shared" si="10"/>
        <v>0</v>
      </c>
      <c r="BM47">
        <f t="shared" si="23"/>
        <v>0</v>
      </c>
      <c r="BN47">
        <f t="shared" si="11"/>
        <v>0</v>
      </c>
      <c r="BO47">
        <f t="shared" si="12"/>
        <v>0</v>
      </c>
      <c r="BP47">
        <f t="shared" si="13"/>
        <v>0</v>
      </c>
      <c r="BQ47">
        <f t="shared" si="14"/>
        <v>0.871</v>
      </c>
      <c r="BR47">
        <f t="shared" si="15"/>
        <v>0</v>
      </c>
      <c r="BS47">
        <f t="shared" si="16"/>
        <v>0</v>
      </c>
      <c r="BT47">
        <f t="shared" si="17"/>
        <v>0.6774</v>
      </c>
      <c r="BU47">
        <f t="shared" si="18"/>
        <v>0</v>
      </c>
      <c r="BV47">
        <f t="shared" si="19"/>
        <v>0</v>
      </c>
      <c r="BW47">
        <f t="shared" si="20"/>
        <v>0</v>
      </c>
      <c r="BX47">
        <f t="shared" si="21"/>
        <v>0</v>
      </c>
    </row>
    <row r="48" spans="1:76" x14ac:dyDescent="0.3">
      <c r="A48">
        <v>47</v>
      </c>
      <c r="B48" s="3" t="s">
        <v>174</v>
      </c>
      <c r="C48" s="3" t="s">
        <v>244</v>
      </c>
      <c r="D48" s="3" t="s">
        <v>58</v>
      </c>
      <c r="E48" s="3" t="s">
        <v>59</v>
      </c>
      <c r="F48" s="3" t="s">
        <v>63</v>
      </c>
      <c r="G48" s="3" t="s">
        <v>73</v>
      </c>
      <c r="H48" s="3" t="s">
        <v>64</v>
      </c>
      <c r="I48" s="3" t="s">
        <v>74</v>
      </c>
      <c r="J48" s="3" t="s">
        <v>75</v>
      </c>
      <c r="K48" s="3" t="s">
        <v>76</v>
      </c>
      <c r="L48" s="3" t="s">
        <v>77</v>
      </c>
      <c r="M48" s="3" t="s">
        <v>78</v>
      </c>
      <c r="N48" s="3" t="s">
        <v>79</v>
      </c>
      <c r="O48" s="3" t="s">
        <v>80</v>
      </c>
      <c r="P48" s="3" t="s">
        <v>81</v>
      </c>
      <c r="Q48" s="3" t="s">
        <v>82</v>
      </c>
      <c r="R48" s="3" t="s">
        <v>83</v>
      </c>
      <c r="S48" s="3" t="s">
        <v>84</v>
      </c>
      <c r="T48" s="3" t="s">
        <v>85</v>
      </c>
      <c r="U48" s="3" t="s">
        <v>86</v>
      </c>
      <c r="V48" s="3" t="s">
        <v>87</v>
      </c>
      <c r="W48" s="3" t="s">
        <v>88</v>
      </c>
      <c r="X48" s="3" t="s">
        <v>89</v>
      </c>
      <c r="Y48" s="3" t="s">
        <v>90</v>
      </c>
      <c r="Z48" s="3" t="s">
        <v>91</v>
      </c>
      <c r="AA48" s="3" t="s">
        <v>70</v>
      </c>
      <c r="AF48" s="8" t="s">
        <v>291</v>
      </c>
      <c r="AJ48" s="8">
        <v>25</v>
      </c>
      <c r="AN48">
        <v>31</v>
      </c>
      <c r="AO48">
        <v>29</v>
      </c>
      <c r="AP48">
        <v>31</v>
      </c>
      <c r="AQ48">
        <v>30</v>
      </c>
      <c r="AR48">
        <v>31</v>
      </c>
      <c r="AS48">
        <v>30</v>
      </c>
      <c r="AT48">
        <v>31</v>
      </c>
      <c r="AU48">
        <v>31</v>
      </c>
      <c r="AV48">
        <v>30</v>
      </c>
      <c r="AW48">
        <v>31</v>
      </c>
      <c r="AX48">
        <v>30</v>
      </c>
      <c r="AY48">
        <v>31</v>
      </c>
      <c r="AZ48" s="12">
        <f t="shared" si="22"/>
        <v>0</v>
      </c>
      <c r="BA48" s="12">
        <f t="shared" si="0"/>
        <v>0</v>
      </c>
      <c r="BB48" s="12">
        <f t="shared" si="1"/>
        <v>0</v>
      </c>
      <c r="BC48" s="12">
        <f t="shared" si="2"/>
        <v>0</v>
      </c>
      <c r="BD48" s="12">
        <f t="shared" si="3"/>
        <v>0.83870967741935487</v>
      </c>
      <c r="BE48" s="12">
        <f t="shared" si="4"/>
        <v>0</v>
      </c>
      <c r="BF48" s="12">
        <f t="shared" si="5"/>
        <v>0</v>
      </c>
      <c r="BG48" s="12">
        <f t="shared" si="6"/>
        <v>0</v>
      </c>
      <c r="BH48" s="12">
        <f t="shared" si="7"/>
        <v>0.83333333333333337</v>
      </c>
      <c r="BI48" s="12">
        <f t="shared" si="8"/>
        <v>0</v>
      </c>
      <c r="BJ48" s="12">
        <f t="shared" si="9"/>
        <v>0</v>
      </c>
      <c r="BK48" s="12">
        <f t="shared" si="10"/>
        <v>0</v>
      </c>
      <c r="BM48">
        <f t="shared" si="23"/>
        <v>0</v>
      </c>
      <c r="BN48">
        <f t="shared" si="11"/>
        <v>0</v>
      </c>
      <c r="BO48">
        <f t="shared" si="12"/>
        <v>0</v>
      </c>
      <c r="BP48">
        <f t="shared" si="13"/>
        <v>0</v>
      </c>
      <c r="BQ48">
        <f t="shared" si="14"/>
        <v>0.8387</v>
      </c>
      <c r="BR48">
        <f t="shared" si="15"/>
        <v>0</v>
      </c>
      <c r="BS48">
        <f t="shared" si="16"/>
        <v>0</v>
      </c>
      <c r="BT48">
        <f t="shared" si="17"/>
        <v>0</v>
      </c>
      <c r="BU48">
        <f t="shared" si="18"/>
        <v>0.83330000000000004</v>
      </c>
      <c r="BV48">
        <f t="shared" si="19"/>
        <v>0</v>
      </c>
      <c r="BW48">
        <f t="shared" si="20"/>
        <v>0</v>
      </c>
      <c r="BX48">
        <f t="shared" si="21"/>
        <v>0</v>
      </c>
    </row>
    <row r="49" spans="1:76" x14ac:dyDescent="0.3">
      <c r="A49">
        <v>48</v>
      </c>
      <c r="B49" s="3" t="s">
        <v>175</v>
      </c>
      <c r="C49" s="3" t="s">
        <v>245</v>
      </c>
      <c r="D49" s="3" t="s">
        <v>58</v>
      </c>
      <c r="E49" s="3" t="s">
        <v>59</v>
      </c>
      <c r="F49" s="3" t="s">
        <v>63</v>
      </c>
      <c r="G49" s="3" t="s">
        <v>73</v>
      </c>
      <c r="H49" s="3" t="s">
        <v>64</v>
      </c>
      <c r="I49" s="3" t="s">
        <v>74</v>
      </c>
      <c r="J49" s="3" t="s">
        <v>75</v>
      </c>
      <c r="K49" s="3" t="s">
        <v>76</v>
      </c>
      <c r="L49" s="3" t="s">
        <v>77</v>
      </c>
      <c r="M49" s="3" t="s">
        <v>78</v>
      </c>
      <c r="N49" s="3" t="s">
        <v>79</v>
      </c>
      <c r="O49" s="3" t="s">
        <v>80</v>
      </c>
      <c r="P49" s="3" t="s">
        <v>81</v>
      </c>
      <c r="Q49" s="3" t="s">
        <v>82</v>
      </c>
      <c r="R49" s="3" t="s">
        <v>83</v>
      </c>
      <c r="S49" s="3" t="s">
        <v>84</v>
      </c>
      <c r="T49" s="3" t="s">
        <v>85</v>
      </c>
      <c r="U49" s="3" t="s">
        <v>86</v>
      </c>
      <c r="V49" s="3" t="s">
        <v>87</v>
      </c>
      <c r="W49" s="3" t="s">
        <v>88</v>
      </c>
      <c r="X49" s="3" t="s">
        <v>89</v>
      </c>
      <c r="Y49" s="3" t="s">
        <v>90</v>
      </c>
      <c r="Z49" s="3" t="s">
        <v>91</v>
      </c>
      <c r="AA49" s="3" t="s">
        <v>70</v>
      </c>
      <c r="AF49" s="8" t="s">
        <v>284</v>
      </c>
      <c r="AK49" s="8">
        <v>20</v>
      </c>
      <c r="AN49">
        <v>31</v>
      </c>
      <c r="AO49">
        <v>29</v>
      </c>
      <c r="AP49">
        <v>31</v>
      </c>
      <c r="AQ49">
        <v>30</v>
      </c>
      <c r="AR49">
        <v>31</v>
      </c>
      <c r="AS49">
        <v>30</v>
      </c>
      <c r="AT49">
        <v>31</v>
      </c>
      <c r="AU49">
        <v>31</v>
      </c>
      <c r="AV49">
        <v>30</v>
      </c>
      <c r="AW49">
        <v>31</v>
      </c>
      <c r="AX49">
        <v>30</v>
      </c>
      <c r="AY49">
        <v>31</v>
      </c>
      <c r="AZ49" s="12">
        <f t="shared" si="22"/>
        <v>0</v>
      </c>
      <c r="BA49" s="12">
        <f t="shared" si="0"/>
        <v>0</v>
      </c>
      <c r="BB49" s="12">
        <f t="shared" si="1"/>
        <v>0</v>
      </c>
      <c r="BC49" s="12">
        <f t="shared" si="2"/>
        <v>0</v>
      </c>
      <c r="BD49" s="12">
        <f t="shared" si="3"/>
        <v>0.80645161290322576</v>
      </c>
      <c r="BE49" s="12">
        <f t="shared" si="4"/>
        <v>0</v>
      </c>
      <c r="BF49" s="12">
        <f t="shared" si="5"/>
        <v>0</v>
      </c>
      <c r="BG49" s="12">
        <f t="shared" si="6"/>
        <v>0</v>
      </c>
      <c r="BH49" s="12">
        <f t="shared" si="7"/>
        <v>0</v>
      </c>
      <c r="BI49" s="12">
        <f t="shared" si="8"/>
        <v>0.64516129032258063</v>
      </c>
      <c r="BJ49" s="12">
        <f t="shared" si="9"/>
        <v>0</v>
      </c>
      <c r="BK49" s="12">
        <f t="shared" si="10"/>
        <v>0</v>
      </c>
      <c r="BM49">
        <f t="shared" si="23"/>
        <v>0</v>
      </c>
      <c r="BN49">
        <f t="shared" si="11"/>
        <v>0</v>
      </c>
      <c r="BO49">
        <f t="shared" si="12"/>
        <v>0</v>
      </c>
      <c r="BP49">
        <f t="shared" si="13"/>
        <v>0</v>
      </c>
      <c r="BQ49">
        <f t="shared" si="14"/>
        <v>0.80649999999999999</v>
      </c>
      <c r="BR49">
        <f t="shared" si="15"/>
        <v>0</v>
      </c>
      <c r="BS49">
        <f t="shared" si="16"/>
        <v>0</v>
      </c>
      <c r="BT49">
        <f t="shared" si="17"/>
        <v>0</v>
      </c>
      <c r="BU49">
        <f t="shared" si="18"/>
        <v>0</v>
      </c>
      <c r="BV49">
        <f t="shared" si="19"/>
        <v>0.6452</v>
      </c>
      <c r="BW49">
        <f t="shared" si="20"/>
        <v>0</v>
      </c>
      <c r="BX49">
        <f t="shared" si="21"/>
        <v>0</v>
      </c>
    </row>
    <row r="50" spans="1:76" x14ac:dyDescent="0.3">
      <c r="A50">
        <v>49</v>
      </c>
      <c r="B50" s="3" t="s">
        <v>137</v>
      </c>
      <c r="C50" s="3" t="s">
        <v>242</v>
      </c>
      <c r="D50" s="3" t="s">
        <v>58</v>
      </c>
      <c r="E50" s="3" t="s">
        <v>59</v>
      </c>
      <c r="F50" s="3" t="s">
        <v>63</v>
      </c>
      <c r="G50" s="3" t="s">
        <v>73</v>
      </c>
      <c r="H50" s="3" t="s">
        <v>64</v>
      </c>
      <c r="I50" s="3" t="s">
        <v>74</v>
      </c>
      <c r="J50" s="3" t="s">
        <v>75</v>
      </c>
      <c r="K50" s="3" t="s">
        <v>76</v>
      </c>
      <c r="L50" s="3" t="s">
        <v>77</v>
      </c>
      <c r="M50" s="3" t="s">
        <v>78</v>
      </c>
      <c r="N50" s="3" t="s">
        <v>79</v>
      </c>
      <c r="O50" s="3" t="s">
        <v>80</v>
      </c>
      <c r="P50" s="3" t="s">
        <v>81</v>
      </c>
      <c r="Q50" s="3" t="s">
        <v>82</v>
      </c>
      <c r="R50" s="3" t="s">
        <v>83</v>
      </c>
      <c r="S50" s="3" t="s">
        <v>84</v>
      </c>
      <c r="T50" s="3" t="s">
        <v>85</v>
      </c>
      <c r="U50" s="3" t="s">
        <v>86</v>
      </c>
      <c r="V50" s="3" t="s">
        <v>87</v>
      </c>
      <c r="W50" s="3" t="s">
        <v>88</v>
      </c>
      <c r="X50" s="3" t="s">
        <v>89</v>
      </c>
      <c r="Y50" s="3" t="s">
        <v>90</v>
      </c>
      <c r="Z50" s="3" t="s">
        <v>91</v>
      </c>
      <c r="AA50" s="3" t="s">
        <v>70</v>
      </c>
      <c r="AF50" s="8" t="s">
        <v>285</v>
      </c>
      <c r="AL50" s="8">
        <v>17</v>
      </c>
      <c r="AN50">
        <v>31</v>
      </c>
      <c r="AO50">
        <v>29</v>
      </c>
      <c r="AP50">
        <v>31</v>
      </c>
      <c r="AQ50">
        <v>30</v>
      </c>
      <c r="AR50">
        <v>31</v>
      </c>
      <c r="AS50">
        <v>30</v>
      </c>
      <c r="AT50">
        <v>31</v>
      </c>
      <c r="AU50">
        <v>31</v>
      </c>
      <c r="AV50">
        <v>30</v>
      </c>
      <c r="AW50">
        <v>31</v>
      </c>
      <c r="AX50">
        <v>30</v>
      </c>
      <c r="AY50">
        <v>31</v>
      </c>
      <c r="AZ50" s="12">
        <f t="shared" si="22"/>
        <v>0</v>
      </c>
      <c r="BA50" s="12">
        <f t="shared" si="0"/>
        <v>0</v>
      </c>
      <c r="BB50" s="12">
        <f t="shared" si="1"/>
        <v>0</v>
      </c>
      <c r="BC50" s="12">
        <f t="shared" si="2"/>
        <v>0</v>
      </c>
      <c r="BD50" s="12">
        <f t="shared" si="3"/>
        <v>0.77419354838709675</v>
      </c>
      <c r="BE50" s="12">
        <f t="shared" si="4"/>
        <v>0</v>
      </c>
      <c r="BF50" s="12">
        <f t="shared" si="5"/>
        <v>0</v>
      </c>
      <c r="BG50" s="12">
        <f t="shared" si="6"/>
        <v>0</v>
      </c>
      <c r="BH50" s="12">
        <f t="shared" si="7"/>
        <v>0</v>
      </c>
      <c r="BI50" s="12">
        <f t="shared" si="8"/>
        <v>0</v>
      </c>
      <c r="BJ50" s="12">
        <f t="shared" si="9"/>
        <v>0.56666666666666665</v>
      </c>
      <c r="BK50" s="12">
        <f t="shared" si="10"/>
        <v>0</v>
      </c>
      <c r="BM50">
        <f t="shared" si="23"/>
        <v>0</v>
      </c>
      <c r="BN50">
        <f t="shared" si="11"/>
        <v>0</v>
      </c>
      <c r="BO50">
        <f t="shared" si="12"/>
        <v>0</v>
      </c>
      <c r="BP50">
        <f t="shared" si="13"/>
        <v>0</v>
      </c>
      <c r="BQ50">
        <f t="shared" si="14"/>
        <v>0.7742</v>
      </c>
      <c r="BR50">
        <f t="shared" si="15"/>
        <v>0</v>
      </c>
      <c r="BS50">
        <f t="shared" si="16"/>
        <v>0</v>
      </c>
      <c r="BT50">
        <f t="shared" si="17"/>
        <v>0</v>
      </c>
      <c r="BU50">
        <f t="shared" si="18"/>
        <v>0</v>
      </c>
      <c r="BV50">
        <f t="shared" si="19"/>
        <v>0</v>
      </c>
      <c r="BW50">
        <f t="shared" si="20"/>
        <v>0.56669999999999998</v>
      </c>
      <c r="BX50">
        <f t="shared" si="21"/>
        <v>0</v>
      </c>
    </row>
    <row r="51" spans="1:76" x14ac:dyDescent="0.3">
      <c r="A51">
        <v>50</v>
      </c>
      <c r="B51" s="3" t="s">
        <v>176</v>
      </c>
      <c r="C51" s="3" t="s">
        <v>214</v>
      </c>
      <c r="D51" s="3" t="s">
        <v>58</v>
      </c>
      <c r="E51" s="3" t="s">
        <v>59</v>
      </c>
      <c r="F51" s="3" t="s">
        <v>63</v>
      </c>
      <c r="G51" s="3" t="s">
        <v>73</v>
      </c>
      <c r="H51" s="3" t="s">
        <v>64</v>
      </c>
      <c r="I51" s="3" t="s">
        <v>74</v>
      </c>
      <c r="J51" s="3" t="s">
        <v>75</v>
      </c>
      <c r="K51" s="3" t="s">
        <v>76</v>
      </c>
      <c r="L51" s="3" t="s">
        <v>77</v>
      </c>
      <c r="M51" s="3" t="s">
        <v>78</v>
      </c>
      <c r="N51" s="3" t="s">
        <v>79</v>
      </c>
      <c r="O51" s="3" t="s">
        <v>80</v>
      </c>
      <c r="P51" s="3" t="s">
        <v>81</v>
      </c>
      <c r="Q51" s="3" t="s">
        <v>82</v>
      </c>
      <c r="R51" s="3" t="s">
        <v>83</v>
      </c>
      <c r="S51" s="3" t="s">
        <v>84</v>
      </c>
      <c r="T51" s="3" t="s">
        <v>85</v>
      </c>
      <c r="U51" s="3" t="s">
        <v>86</v>
      </c>
      <c r="V51" s="3" t="s">
        <v>87</v>
      </c>
      <c r="W51" s="3" t="s">
        <v>88</v>
      </c>
      <c r="X51" s="3" t="s">
        <v>89</v>
      </c>
      <c r="Y51" s="3" t="s">
        <v>90</v>
      </c>
      <c r="Z51" s="3" t="s">
        <v>91</v>
      </c>
      <c r="AA51" s="3" t="s">
        <v>70</v>
      </c>
      <c r="AF51" s="8" t="s">
        <v>286</v>
      </c>
      <c r="AM51" s="8">
        <v>12</v>
      </c>
      <c r="AN51">
        <v>31</v>
      </c>
      <c r="AO51">
        <v>29</v>
      </c>
      <c r="AP51">
        <v>31</v>
      </c>
      <c r="AQ51">
        <v>30</v>
      </c>
      <c r="AR51">
        <v>31</v>
      </c>
      <c r="AS51">
        <v>30</v>
      </c>
      <c r="AT51">
        <v>31</v>
      </c>
      <c r="AU51">
        <v>31</v>
      </c>
      <c r="AV51">
        <v>30</v>
      </c>
      <c r="AW51">
        <v>31</v>
      </c>
      <c r="AX51">
        <v>30</v>
      </c>
      <c r="AY51">
        <v>31</v>
      </c>
      <c r="AZ51" s="12">
        <f t="shared" si="22"/>
        <v>0</v>
      </c>
      <c r="BA51" s="12">
        <f t="shared" si="0"/>
        <v>0</v>
      </c>
      <c r="BB51" s="12">
        <f t="shared" si="1"/>
        <v>0</v>
      </c>
      <c r="BC51" s="12">
        <f t="shared" si="2"/>
        <v>0</v>
      </c>
      <c r="BD51" s="12">
        <f t="shared" si="3"/>
        <v>0.74193548387096775</v>
      </c>
      <c r="BE51" s="12">
        <f t="shared" si="4"/>
        <v>0</v>
      </c>
      <c r="BF51" s="12">
        <f t="shared" si="5"/>
        <v>0</v>
      </c>
      <c r="BG51" s="12">
        <f t="shared" si="6"/>
        <v>0</v>
      </c>
      <c r="BH51" s="12">
        <f t="shared" si="7"/>
        <v>0</v>
      </c>
      <c r="BI51" s="12">
        <f t="shared" si="8"/>
        <v>0</v>
      </c>
      <c r="BJ51" s="12">
        <f t="shared" si="9"/>
        <v>0</v>
      </c>
      <c r="BK51" s="12">
        <f t="shared" si="10"/>
        <v>0.38709677419354838</v>
      </c>
      <c r="BM51">
        <f t="shared" si="23"/>
        <v>0</v>
      </c>
      <c r="BN51">
        <f t="shared" si="11"/>
        <v>0</v>
      </c>
      <c r="BO51">
        <f t="shared" si="12"/>
        <v>0</v>
      </c>
      <c r="BP51">
        <f t="shared" si="13"/>
        <v>0</v>
      </c>
      <c r="BQ51">
        <f t="shared" si="14"/>
        <v>0.7419</v>
      </c>
      <c r="BR51">
        <f t="shared" si="15"/>
        <v>0</v>
      </c>
      <c r="BS51">
        <f t="shared" si="16"/>
        <v>0</v>
      </c>
      <c r="BT51">
        <f t="shared" si="17"/>
        <v>0</v>
      </c>
      <c r="BU51">
        <f t="shared" si="18"/>
        <v>0</v>
      </c>
      <c r="BV51">
        <f t="shared" si="19"/>
        <v>0</v>
      </c>
      <c r="BW51">
        <f t="shared" si="20"/>
        <v>0</v>
      </c>
      <c r="BX51">
        <f t="shared" si="21"/>
        <v>0.3871</v>
      </c>
    </row>
    <row r="52" spans="1:76" s="6" customFormat="1" x14ac:dyDescent="0.3">
      <c r="A52" s="6">
        <v>51</v>
      </c>
      <c r="B52" s="7" t="s">
        <v>179</v>
      </c>
      <c r="C52" s="7" t="s">
        <v>238</v>
      </c>
      <c r="D52" s="7" t="s">
        <v>58</v>
      </c>
      <c r="E52" s="7" t="s">
        <v>59</v>
      </c>
      <c r="F52" s="7" t="s">
        <v>63</v>
      </c>
      <c r="G52" s="7" t="s">
        <v>73</v>
      </c>
      <c r="H52" s="7" t="s">
        <v>64</v>
      </c>
      <c r="I52" s="7" t="s">
        <v>74</v>
      </c>
      <c r="J52" s="7" t="s">
        <v>75</v>
      </c>
      <c r="K52" s="7" t="s">
        <v>76</v>
      </c>
      <c r="L52" s="7" t="s">
        <v>77</v>
      </c>
      <c r="M52" s="7" t="s">
        <v>78</v>
      </c>
      <c r="N52" s="7" t="s">
        <v>79</v>
      </c>
      <c r="O52" s="7" t="s">
        <v>80</v>
      </c>
      <c r="P52" s="7" t="s">
        <v>81</v>
      </c>
      <c r="Q52" s="7" t="s">
        <v>82</v>
      </c>
      <c r="R52" s="7" t="s">
        <v>83</v>
      </c>
      <c r="S52" s="7" t="s">
        <v>84</v>
      </c>
      <c r="T52" s="7" t="s">
        <v>85</v>
      </c>
      <c r="U52" s="7" t="s">
        <v>86</v>
      </c>
      <c r="V52" s="7" t="s">
        <v>87</v>
      </c>
      <c r="W52" s="7" t="s">
        <v>88</v>
      </c>
      <c r="X52" s="7" t="s">
        <v>89</v>
      </c>
      <c r="Y52" s="7" t="s">
        <v>90</v>
      </c>
      <c r="Z52" s="7" t="s">
        <v>91</v>
      </c>
      <c r="AA52" s="7" t="s">
        <v>70</v>
      </c>
      <c r="AB52" s="9"/>
      <c r="AC52" s="9"/>
      <c r="AD52" s="9"/>
      <c r="AE52" s="9"/>
      <c r="AF52" s="9"/>
      <c r="AG52" s="9">
        <v>21</v>
      </c>
      <c r="AH52" s="9"/>
      <c r="AI52" s="9"/>
      <c r="AJ52" s="9"/>
      <c r="AK52" s="9"/>
      <c r="AL52" s="9"/>
      <c r="AM52" s="9"/>
      <c r="AN52">
        <v>31</v>
      </c>
      <c r="AO52">
        <v>29</v>
      </c>
      <c r="AP52">
        <v>31</v>
      </c>
      <c r="AQ52">
        <v>30</v>
      </c>
      <c r="AR52">
        <v>31</v>
      </c>
      <c r="AS52">
        <v>30</v>
      </c>
      <c r="AT52">
        <v>31</v>
      </c>
      <c r="AU52">
        <v>31</v>
      </c>
      <c r="AV52">
        <v>30</v>
      </c>
      <c r="AW52">
        <v>31</v>
      </c>
      <c r="AX52">
        <v>30</v>
      </c>
      <c r="AY52">
        <v>31</v>
      </c>
      <c r="AZ52" s="12">
        <f t="shared" si="22"/>
        <v>0</v>
      </c>
      <c r="BA52" s="12">
        <f t="shared" si="0"/>
        <v>0</v>
      </c>
      <c r="BB52" s="12">
        <f t="shared" si="1"/>
        <v>0</v>
      </c>
      <c r="BC52" s="12">
        <f t="shared" si="2"/>
        <v>0</v>
      </c>
      <c r="BD52" s="12">
        <f t="shared" si="3"/>
        <v>0</v>
      </c>
      <c r="BE52" s="12">
        <f t="shared" si="4"/>
        <v>0.7</v>
      </c>
      <c r="BF52" s="12">
        <f t="shared" si="5"/>
        <v>0</v>
      </c>
      <c r="BG52" s="12">
        <f t="shared" si="6"/>
        <v>0</v>
      </c>
      <c r="BH52" s="12">
        <f t="shared" si="7"/>
        <v>0</v>
      </c>
      <c r="BI52" s="12">
        <f t="shared" si="8"/>
        <v>0</v>
      </c>
      <c r="BJ52" s="12">
        <f t="shared" si="9"/>
        <v>0</v>
      </c>
      <c r="BK52" s="11">
        <f t="shared" si="10"/>
        <v>0</v>
      </c>
      <c r="BM52">
        <f t="shared" si="23"/>
        <v>0</v>
      </c>
      <c r="BN52">
        <f t="shared" si="11"/>
        <v>0</v>
      </c>
      <c r="BO52">
        <f t="shared" si="12"/>
        <v>0</v>
      </c>
      <c r="BP52">
        <f t="shared" si="13"/>
        <v>0</v>
      </c>
      <c r="BQ52">
        <f t="shared" si="14"/>
        <v>0</v>
      </c>
      <c r="BR52">
        <f t="shared" si="15"/>
        <v>0.7</v>
      </c>
      <c r="BS52">
        <f t="shared" si="16"/>
        <v>0</v>
      </c>
      <c r="BT52">
        <f t="shared" si="17"/>
        <v>0</v>
      </c>
      <c r="BU52">
        <f t="shared" si="18"/>
        <v>0</v>
      </c>
      <c r="BV52">
        <f t="shared" si="19"/>
        <v>0</v>
      </c>
      <c r="BW52">
        <f t="shared" si="20"/>
        <v>0</v>
      </c>
      <c r="BX52">
        <f t="shared" si="21"/>
        <v>0</v>
      </c>
    </row>
    <row r="53" spans="1:76" x14ac:dyDescent="0.3">
      <c r="A53">
        <v>52</v>
      </c>
      <c r="B53" s="3" t="s">
        <v>180</v>
      </c>
      <c r="C53" s="3" t="s">
        <v>192</v>
      </c>
      <c r="D53" s="3" t="s">
        <v>58</v>
      </c>
      <c r="E53" s="3" t="s">
        <v>59</v>
      </c>
      <c r="F53" s="3" t="s">
        <v>63</v>
      </c>
      <c r="G53" s="3" t="s">
        <v>73</v>
      </c>
      <c r="H53" s="3" t="s">
        <v>64</v>
      </c>
      <c r="I53" s="3" t="s">
        <v>74</v>
      </c>
      <c r="J53" s="3" t="s">
        <v>75</v>
      </c>
      <c r="K53" s="3" t="s">
        <v>76</v>
      </c>
      <c r="L53" s="3" t="s">
        <v>77</v>
      </c>
      <c r="M53" s="3" t="s">
        <v>78</v>
      </c>
      <c r="N53" s="3" t="s">
        <v>79</v>
      </c>
      <c r="O53" s="3" t="s">
        <v>80</v>
      </c>
      <c r="P53" s="3" t="s">
        <v>81</v>
      </c>
      <c r="Q53" s="3" t="s">
        <v>82</v>
      </c>
      <c r="R53" s="3" t="s">
        <v>83</v>
      </c>
      <c r="S53" s="3" t="s">
        <v>84</v>
      </c>
      <c r="T53" s="3" t="s">
        <v>85</v>
      </c>
      <c r="U53" s="3" t="s">
        <v>86</v>
      </c>
      <c r="V53" s="3" t="s">
        <v>87</v>
      </c>
      <c r="W53" s="3" t="s">
        <v>88</v>
      </c>
      <c r="X53" s="3" t="s">
        <v>89</v>
      </c>
      <c r="Y53" s="3" t="s">
        <v>90</v>
      </c>
      <c r="Z53" s="3" t="s">
        <v>91</v>
      </c>
      <c r="AA53" s="3" t="s">
        <v>70</v>
      </c>
      <c r="AG53" s="8" t="s">
        <v>282</v>
      </c>
      <c r="AH53" s="8">
        <v>9</v>
      </c>
      <c r="AN53">
        <v>31</v>
      </c>
      <c r="AO53">
        <v>29</v>
      </c>
      <c r="AP53">
        <v>31</v>
      </c>
      <c r="AQ53">
        <v>30</v>
      </c>
      <c r="AR53">
        <v>31</v>
      </c>
      <c r="AS53">
        <v>30</v>
      </c>
      <c r="AT53">
        <v>31</v>
      </c>
      <c r="AU53">
        <v>31</v>
      </c>
      <c r="AV53">
        <v>30</v>
      </c>
      <c r="AW53">
        <v>31</v>
      </c>
      <c r="AX53">
        <v>30</v>
      </c>
      <c r="AY53">
        <v>31</v>
      </c>
      <c r="AZ53" s="12">
        <f t="shared" si="22"/>
        <v>0</v>
      </c>
      <c r="BA53" s="12">
        <f t="shared" si="0"/>
        <v>0</v>
      </c>
      <c r="BB53" s="12">
        <f t="shared" si="1"/>
        <v>0</v>
      </c>
      <c r="BC53" s="12">
        <f t="shared" si="2"/>
        <v>0</v>
      </c>
      <c r="BD53" s="12">
        <f t="shared" si="3"/>
        <v>0</v>
      </c>
      <c r="BE53" s="12">
        <f t="shared" si="4"/>
        <v>0.93333333333333335</v>
      </c>
      <c r="BF53" s="12">
        <f t="shared" si="5"/>
        <v>0.29032258064516131</v>
      </c>
      <c r="BG53" s="12">
        <f t="shared" si="6"/>
        <v>0</v>
      </c>
      <c r="BH53" s="12">
        <f t="shared" si="7"/>
        <v>0</v>
      </c>
      <c r="BI53" s="12">
        <f t="shared" si="8"/>
        <v>0</v>
      </c>
      <c r="BJ53" s="12">
        <f t="shared" si="9"/>
        <v>0</v>
      </c>
      <c r="BK53" s="11">
        <f t="shared" si="10"/>
        <v>0</v>
      </c>
      <c r="BM53">
        <f t="shared" si="23"/>
        <v>0</v>
      </c>
      <c r="BN53">
        <f t="shared" si="11"/>
        <v>0</v>
      </c>
      <c r="BO53">
        <f t="shared" si="12"/>
        <v>0</v>
      </c>
      <c r="BP53">
        <f t="shared" si="13"/>
        <v>0</v>
      </c>
      <c r="BQ53">
        <f t="shared" si="14"/>
        <v>0</v>
      </c>
      <c r="BR53">
        <f t="shared" si="15"/>
        <v>0.93330000000000002</v>
      </c>
      <c r="BS53">
        <f t="shared" si="16"/>
        <v>0.2903</v>
      </c>
      <c r="BT53">
        <f t="shared" si="17"/>
        <v>0</v>
      </c>
      <c r="BU53">
        <f t="shared" si="18"/>
        <v>0</v>
      </c>
      <c r="BV53">
        <f t="shared" si="19"/>
        <v>0</v>
      </c>
      <c r="BW53">
        <f t="shared" si="20"/>
        <v>0</v>
      </c>
      <c r="BX53">
        <f t="shared" si="21"/>
        <v>0</v>
      </c>
    </row>
    <row r="54" spans="1:76" x14ac:dyDescent="0.3">
      <c r="A54">
        <v>53</v>
      </c>
      <c r="B54" s="3" t="s">
        <v>181</v>
      </c>
      <c r="C54" s="3" t="s">
        <v>246</v>
      </c>
      <c r="D54" s="3" t="s">
        <v>58</v>
      </c>
      <c r="E54" s="3" t="s">
        <v>59</v>
      </c>
      <c r="F54" s="3" t="s">
        <v>63</v>
      </c>
      <c r="G54" s="3" t="s">
        <v>73</v>
      </c>
      <c r="H54" s="3" t="s">
        <v>64</v>
      </c>
      <c r="I54" s="3" t="s">
        <v>74</v>
      </c>
      <c r="J54" s="3" t="s">
        <v>75</v>
      </c>
      <c r="K54" s="3" t="s">
        <v>76</v>
      </c>
      <c r="L54" s="3" t="s">
        <v>77</v>
      </c>
      <c r="M54" s="3" t="s">
        <v>78</v>
      </c>
      <c r="N54" s="3" t="s">
        <v>79</v>
      </c>
      <c r="O54" s="3" t="s">
        <v>80</v>
      </c>
      <c r="P54" s="3" t="s">
        <v>81</v>
      </c>
      <c r="Q54" s="3" t="s">
        <v>82</v>
      </c>
      <c r="R54" s="3" t="s">
        <v>83</v>
      </c>
      <c r="S54" s="3" t="s">
        <v>84</v>
      </c>
      <c r="T54" s="3" t="s">
        <v>85</v>
      </c>
      <c r="U54" s="3" t="s">
        <v>86</v>
      </c>
      <c r="V54" s="3" t="s">
        <v>87</v>
      </c>
      <c r="W54" s="3" t="s">
        <v>88</v>
      </c>
      <c r="X54" s="3" t="s">
        <v>89</v>
      </c>
      <c r="Y54" s="3" t="s">
        <v>90</v>
      </c>
      <c r="Z54" s="3" t="s">
        <v>91</v>
      </c>
      <c r="AA54" s="3" t="s">
        <v>70</v>
      </c>
      <c r="AG54" s="8" t="s">
        <v>283</v>
      </c>
      <c r="AI54" s="8">
        <v>16</v>
      </c>
      <c r="AN54">
        <v>31</v>
      </c>
      <c r="AO54">
        <v>29</v>
      </c>
      <c r="AP54">
        <v>31</v>
      </c>
      <c r="AQ54">
        <v>30</v>
      </c>
      <c r="AR54">
        <v>31</v>
      </c>
      <c r="AS54">
        <v>30</v>
      </c>
      <c r="AT54">
        <v>31</v>
      </c>
      <c r="AU54">
        <v>31</v>
      </c>
      <c r="AV54">
        <v>30</v>
      </c>
      <c r="AW54">
        <v>31</v>
      </c>
      <c r="AX54">
        <v>30</v>
      </c>
      <c r="AY54">
        <v>31</v>
      </c>
      <c r="AZ54" s="12">
        <f t="shared" si="22"/>
        <v>0</v>
      </c>
      <c r="BA54" s="12">
        <f t="shared" si="0"/>
        <v>0</v>
      </c>
      <c r="BB54" s="12">
        <f t="shared" si="1"/>
        <v>0</v>
      </c>
      <c r="BC54" s="12">
        <f t="shared" si="2"/>
        <v>0</v>
      </c>
      <c r="BD54" s="12">
        <f t="shared" si="3"/>
        <v>0</v>
      </c>
      <c r="BE54" s="12">
        <f t="shared" si="4"/>
        <v>0.9</v>
      </c>
      <c r="BF54" s="12">
        <f t="shared" si="5"/>
        <v>0</v>
      </c>
      <c r="BG54" s="12">
        <f t="shared" si="6"/>
        <v>0.5161290322580645</v>
      </c>
      <c r="BH54" s="12">
        <f t="shared" si="7"/>
        <v>0</v>
      </c>
      <c r="BI54" s="12">
        <f t="shared" si="8"/>
        <v>0</v>
      </c>
      <c r="BJ54" s="12">
        <f t="shared" si="9"/>
        <v>0</v>
      </c>
      <c r="BK54" s="11">
        <f t="shared" si="10"/>
        <v>0</v>
      </c>
      <c r="BM54">
        <f t="shared" si="23"/>
        <v>0</v>
      </c>
      <c r="BN54">
        <f t="shared" si="11"/>
        <v>0</v>
      </c>
      <c r="BO54">
        <f t="shared" si="12"/>
        <v>0</v>
      </c>
      <c r="BP54">
        <f t="shared" si="13"/>
        <v>0</v>
      </c>
      <c r="BQ54">
        <f t="shared" si="14"/>
        <v>0</v>
      </c>
      <c r="BR54">
        <f t="shared" si="15"/>
        <v>0.9</v>
      </c>
      <c r="BS54">
        <f t="shared" si="16"/>
        <v>0</v>
      </c>
      <c r="BT54">
        <f t="shared" si="17"/>
        <v>0.5161</v>
      </c>
      <c r="BU54">
        <f t="shared" si="18"/>
        <v>0</v>
      </c>
      <c r="BV54">
        <f t="shared" si="19"/>
        <v>0</v>
      </c>
      <c r="BW54">
        <f t="shared" si="20"/>
        <v>0</v>
      </c>
      <c r="BX54">
        <f t="shared" si="21"/>
        <v>0</v>
      </c>
    </row>
    <row r="55" spans="1:76" x14ac:dyDescent="0.3">
      <c r="A55">
        <v>54</v>
      </c>
      <c r="B55" s="3" t="s">
        <v>182</v>
      </c>
      <c r="C55" s="3" t="s">
        <v>203</v>
      </c>
      <c r="D55" s="3" t="s">
        <v>58</v>
      </c>
      <c r="E55" s="3" t="s">
        <v>59</v>
      </c>
      <c r="F55" s="3" t="s">
        <v>63</v>
      </c>
      <c r="G55" s="3" t="s">
        <v>73</v>
      </c>
      <c r="H55" s="3" t="s">
        <v>64</v>
      </c>
      <c r="I55" s="3" t="s">
        <v>74</v>
      </c>
      <c r="J55" s="3" t="s">
        <v>75</v>
      </c>
      <c r="K55" s="3" t="s">
        <v>76</v>
      </c>
      <c r="L55" s="3" t="s">
        <v>77</v>
      </c>
      <c r="M55" s="3" t="s">
        <v>78</v>
      </c>
      <c r="N55" s="3" t="s">
        <v>79</v>
      </c>
      <c r="O55" s="3" t="s">
        <v>80</v>
      </c>
      <c r="P55" s="3" t="s">
        <v>81</v>
      </c>
      <c r="Q55" s="3" t="s">
        <v>82</v>
      </c>
      <c r="R55" s="3" t="s">
        <v>83</v>
      </c>
      <c r="S55" s="3" t="s">
        <v>84</v>
      </c>
      <c r="T55" s="3" t="s">
        <v>85</v>
      </c>
      <c r="U55" s="3" t="s">
        <v>86</v>
      </c>
      <c r="V55" s="3" t="s">
        <v>87</v>
      </c>
      <c r="W55" s="3" t="s">
        <v>88</v>
      </c>
      <c r="X55" s="3" t="s">
        <v>89</v>
      </c>
      <c r="Y55" s="3" t="s">
        <v>90</v>
      </c>
      <c r="Z55" s="3" t="s">
        <v>91</v>
      </c>
      <c r="AA55" s="3" t="s">
        <v>70</v>
      </c>
      <c r="AG55" s="8" t="s">
        <v>291</v>
      </c>
      <c r="AJ55" s="8">
        <v>11</v>
      </c>
      <c r="AN55">
        <v>31</v>
      </c>
      <c r="AO55">
        <v>29</v>
      </c>
      <c r="AP55">
        <v>31</v>
      </c>
      <c r="AQ55">
        <v>30</v>
      </c>
      <c r="AR55">
        <v>31</v>
      </c>
      <c r="AS55">
        <v>30</v>
      </c>
      <c r="AT55">
        <v>31</v>
      </c>
      <c r="AU55">
        <v>31</v>
      </c>
      <c r="AV55">
        <v>30</v>
      </c>
      <c r="AW55">
        <v>31</v>
      </c>
      <c r="AX55">
        <v>30</v>
      </c>
      <c r="AY55">
        <v>31</v>
      </c>
      <c r="AZ55" s="12">
        <f t="shared" si="22"/>
        <v>0</v>
      </c>
      <c r="BA55" s="12">
        <f t="shared" si="0"/>
        <v>0</v>
      </c>
      <c r="BB55" s="12">
        <f t="shared" si="1"/>
        <v>0</v>
      </c>
      <c r="BC55" s="12">
        <f t="shared" si="2"/>
        <v>0</v>
      </c>
      <c r="BD55" s="12">
        <f t="shared" si="3"/>
        <v>0</v>
      </c>
      <c r="BE55" s="12">
        <f t="shared" si="4"/>
        <v>0.8666666666666667</v>
      </c>
      <c r="BF55" s="12">
        <f t="shared" si="5"/>
        <v>0</v>
      </c>
      <c r="BG55" s="12">
        <f t="shared" si="6"/>
        <v>0</v>
      </c>
      <c r="BH55" s="12">
        <f t="shared" si="7"/>
        <v>0.36666666666666664</v>
      </c>
      <c r="BI55" s="12">
        <f t="shared" si="8"/>
        <v>0</v>
      </c>
      <c r="BJ55" s="12">
        <f t="shared" si="9"/>
        <v>0</v>
      </c>
      <c r="BK55" s="11">
        <f t="shared" si="10"/>
        <v>0</v>
      </c>
      <c r="BM55">
        <f t="shared" si="23"/>
        <v>0</v>
      </c>
      <c r="BN55">
        <f t="shared" si="11"/>
        <v>0</v>
      </c>
      <c r="BO55">
        <f t="shared" si="12"/>
        <v>0</v>
      </c>
      <c r="BP55">
        <f t="shared" si="13"/>
        <v>0</v>
      </c>
      <c r="BQ55">
        <f t="shared" si="14"/>
        <v>0</v>
      </c>
      <c r="BR55">
        <f t="shared" si="15"/>
        <v>0.86670000000000003</v>
      </c>
      <c r="BS55">
        <f t="shared" si="16"/>
        <v>0</v>
      </c>
      <c r="BT55">
        <f t="shared" si="17"/>
        <v>0</v>
      </c>
      <c r="BU55">
        <f t="shared" si="18"/>
        <v>0.36670000000000003</v>
      </c>
      <c r="BV55">
        <f t="shared" si="19"/>
        <v>0</v>
      </c>
      <c r="BW55">
        <f t="shared" si="20"/>
        <v>0</v>
      </c>
      <c r="BX55">
        <f t="shared" si="21"/>
        <v>0</v>
      </c>
    </row>
    <row r="56" spans="1:76" x14ac:dyDescent="0.3">
      <c r="A56">
        <v>55</v>
      </c>
      <c r="B56" s="3" t="s">
        <v>183</v>
      </c>
      <c r="C56" s="3" t="s">
        <v>247</v>
      </c>
      <c r="D56" s="3" t="s">
        <v>58</v>
      </c>
      <c r="E56" s="3" t="s">
        <v>59</v>
      </c>
      <c r="F56" s="3" t="s">
        <v>63</v>
      </c>
      <c r="G56" s="3" t="s">
        <v>73</v>
      </c>
      <c r="H56" s="3" t="s">
        <v>64</v>
      </c>
      <c r="I56" s="3" t="s">
        <v>74</v>
      </c>
      <c r="J56" s="3" t="s">
        <v>75</v>
      </c>
      <c r="K56" s="3" t="s">
        <v>76</v>
      </c>
      <c r="L56" s="3" t="s">
        <v>77</v>
      </c>
      <c r="M56" s="3" t="s">
        <v>78</v>
      </c>
      <c r="N56" s="3" t="s">
        <v>79</v>
      </c>
      <c r="O56" s="3" t="s">
        <v>80</v>
      </c>
      <c r="P56" s="3" t="s">
        <v>81</v>
      </c>
      <c r="Q56" s="3" t="s">
        <v>82</v>
      </c>
      <c r="R56" s="3" t="s">
        <v>83</v>
      </c>
      <c r="S56" s="3" t="s">
        <v>84</v>
      </c>
      <c r="T56" s="3" t="s">
        <v>85</v>
      </c>
      <c r="U56" s="3" t="s">
        <v>86</v>
      </c>
      <c r="V56" s="3" t="s">
        <v>87</v>
      </c>
      <c r="W56" s="3" t="s">
        <v>88</v>
      </c>
      <c r="X56" s="3" t="s">
        <v>89</v>
      </c>
      <c r="Y56" s="3" t="s">
        <v>90</v>
      </c>
      <c r="Z56" s="3" t="s">
        <v>91</v>
      </c>
      <c r="AA56" s="3" t="s">
        <v>70</v>
      </c>
      <c r="AG56" s="8" t="s">
        <v>284</v>
      </c>
      <c r="AK56" s="8">
        <v>18</v>
      </c>
      <c r="AN56">
        <v>31</v>
      </c>
      <c r="AO56">
        <v>29</v>
      </c>
      <c r="AP56">
        <v>31</v>
      </c>
      <c r="AQ56">
        <v>30</v>
      </c>
      <c r="AR56">
        <v>31</v>
      </c>
      <c r="AS56">
        <v>30</v>
      </c>
      <c r="AT56">
        <v>31</v>
      </c>
      <c r="AU56">
        <v>31</v>
      </c>
      <c r="AV56">
        <v>30</v>
      </c>
      <c r="AW56">
        <v>31</v>
      </c>
      <c r="AX56">
        <v>30</v>
      </c>
      <c r="AY56">
        <v>31</v>
      </c>
      <c r="AZ56" s="12">
        <f t="shared" si="22"/>
        <v>0</v>
      </c>
      <c r="BA56" s="12">
        <f t="shared" si="0"/>
        <v>0</v>
      </c>
      <c r="BB56" s="12">
        <f t="shared" si="1"/>
        <v>0</v>
      </c>
      <c r="BC56" s="12">
        <f t="shared" si="2"/>
        <v>0</v>
      </c>
      <c r="BD56" s="12">
        <f t="shared" si="3"/>
        <v>0</v>
      </c>
      <c r="BE56" s="12">
        <f t="shared" si="4"/>
        <v>0.83333333333333337</v>
      </c>
      <c r="BF56" s="12">
        <f t="shared" si="5"/>
        <v>0</v>
      </c>
      <c r="BG56" s="12">
        <f t="shared" si="6"/>
        <v>0</v>
      </c>
      <c r="BH56" s="12">
        <f t="shared" si="7"/>
        <v>0</v>
      </c>
      <c r="BI56" s="12">
        <f t="shared" si="8"/>
        <v>0.58064516129032262</v>
      </c>
      <c r="BJ56" s="12">
        <f t="shared" si="9"/>
        <v>0</v>
      </c>
      <c r="BK56" s="11">
        <f t="shared" si="10"/>
        <v>0</v>
      </c>
      <c r="BM56">
        <f t="shared" si="23"/>
        <v>0</v>
      </c>
      <c r="BN56">
        <f t="shared" si="11"/>
        <v>0</v>
      </c>
      <c r="BO56">
        <f t="shared" si="12"/>
        <v>0</v>
      </c>
      <c r="BP56">
        <f t="shared" si="13"/>
        <v>0</v>
      </c>
      <c r="BQ56">
        <f t="shared" si="14"/>
        <v>0</v>
      </c>
      <c r="BR56">
        <f t="shared" si="15"/>
        <v>0.83330000000000004</v>
      </c>
      <c r="BS56">
        <f t="shared" si="16"/>
        <v>0</v>
      </c>
      <c r="BT56">
        <f t="shared" si="17"/>
        <v>0</v>
      </c>
      <c r="BU56">
        <f t="shared" si="18"/>
        <v>0</v>
      </c>
      <c r="BV56">
        <f t="shared" si="19"/>
        <v>0.5806</v>
      </c>
      <c r="BW56">
        <f t="shared" si="20"/>
        <v>0</v>
      </c>
      <c r="BX56">
        <f t="shared" si="21"/>
        <v>0</v>
      </c>
    </row>
    <row r="57" spans="1:76" x14ac:dyDescent="0.3">
      <c r="A57">
        <v>56</v>
      </c>
      <c r="B57" s="3" t="s">
        <v>71</v>
      </c>
      <c r="C57" s="3" t="s">
        <v>248</v>
      </c>
      <c r="D57" s="3" t="s">
        <v>58</v>
      </c>
      <c r="E57" s="3" t="s">
        <v>59</v>
      </c>
      <c r="F57" s="3" t="s">
        <v>63</v>
      </c>
      <c r="G57" s="3" t="s">
        <v>73</v>
      </c>
      <c r="H57" s="3" t="s">
        <v>64</v>
      </c>
      <c r="I57" s="3" t="s">
        <v>74</v>
      </c>
      <c r="J57" s="3" t="s">
        <v>75</v>
      </c>
      <c r="K57" s="3" t="s">
        <v>76</v>
      </c>
      <c r="L57" s="3" t="s">
        <v>77</v>
      </c>
      <c r="M57" s="3" t="s">
        <v>78</v>
      </c>
      <c r="N57" s="3" t="s">
        <v>79</v>
      </c>
      <c r="O57" s="3" t="s">
        <v>80</v>
      </c>
      <c r="P57" s="3" t="s">
        <v>81</v>
      </c>
      <c r="Q57" s="3" t="s">
        <v>82</v>
      </c>
      <c r="R57" s="3" t="s">
        <v>83</v>
      </c>
      <c r="S57" s="3" t="s">
        <v>84</v>
      </c>
      <c r="T57" s="3" t="s">
        <v>85</v>
      </c>
      <c r="U57" s="3" t="s">
        <v>86</v>
      </c>
      <c r="V57" s="3" t="s">
        <v>87</v>
      </c>
      <c r="W57" s="3" t="s">
        <v>88</v>
      </c>
      <c r="X57" s="3" t="s">
        <v>89</v>
      </c>
      <c r="Y57" s="3" t="s">
        <v>90</v>
      </c>
      <c r="Z57" s="3" t="s">
        <v>91</v>
      </c>
      <c r="AA57" s="3" t="s">
        <v>70</v>
      </c>
      <c r="AG57" s="8" t="s">
        <v>285</v>
      </c>
      <c r="AL57" s="8">
        <v>15</v>
      </c>
      <c r="AN57">
        <v>31</v>
      </c>
      <c r="AO57">
        <v>29</v>
      </c>
      <c r="AP57">
        <v>31</v>
      </c>
      <c r="AQ57">
        <v>30</v>
      </c>
      <c r="AR57">
        <v>31</v>
      </c>
      <c r="AS57">
        <v>30</v>
      </c>
      <c r="AT57">
        <v>31</v>
      </c>
      <c r="AU57">
        <v>31</v>
      </c>
      <c r="AV57">
        <v>30</v>
      </c>
      <c r="AW57">
        <v>31</v>
      </c>
      <c r="AX57">
        <v>30</v>
      </c>
      <c r="AY57">
        <v>31</v>
      </c>
      <c r="AZ57" s="12">
        <f t="shared" si="22"/>
        <v>0</v>
      </c>
      <c r="BA57" s="12">
        <f t="shared" si="0"/>
        <v>0</v>
      </c>
      <c r="BB57" s="12">
        <f t="shared" si="1"/>
        <v>0</v>
      </c>
      <c r="BC57" s="12">
        <f t="shared" si="2"/>
        <v>0</v>
      </c>
      <c r="BD57" s="12">
        <f t="shared" si="3"/>
        <v>0</v>
      </c>
      <c r="BE57" s="12">
        <f t="shared" si="4"/>
        <v>0.8</v>
      </c>
      <c r="BF57" s="12">
        <f t="shared" si="5"/>
        <v>0</v>
      </c>
      <c r="BG57" s="12">
        <f t="shared" si="6"/>
        <v>0</v>
      </c>
      <c r="BH57" s="12">
        <f t="shared" si="7"/>
        <v>0</v>
      </c>
      <c r="BI57" s="12">
        <f t="shared" si="8"/>
        <v>0</v>
      </c>
      <c r="BJ57" s="12">
        <f t="shared" si="9"/>
        <v>0.5</v>
      </c>
      <c r="BK57" s="11">
        <f t="shared" si="10"/>
        <v>0</v>
      </c>
      <c r="BM57">
        <f t="shared" si="23"/>
        <v>0</v>
      </c>
      <c r="BN57">
        <f t="shared" si="11"/>
        <v>0</v>
      </c>
      <c r="BO57">
        <f t="shared" si="12"/>
        <v>0</v>
      </c>
      <c r="BP57">
        <f t="shared" si="13"/>
        <v>0</v>
      </c>
      <c r="BQ57">
        <f t="shared" si="14"/>
        <v>0</v>
      </c>
      <c r="BR57">
        <f t="shared" si="15"/>
        <v>0.8</v>
      </c>
      <c r="BS57">
        <f t="shared" si="16"/>
        <v>0</v>
      </c>
      <c r="BT57">
        <f t="shared" si="17"/>
        <v>0</v>
      </c>
      <c r="BU57">
        <f t="shared" si="18"/>
        <v>0</v>
      </c>
      <c r="BV57">
        <f t="shared" si="19"/>
        <v>0</v>
      </c>
      <c r="BW57">
        <f t="shared" si="20"/>
        <v>0.5</v>
      </c>
      <c r="BX57">
        <f t="shared" si="21"/>
        <v>0</v>
      </c>
    </row>
    <row r="58" spans="1:76" x14ac:dyDescent="0.3">
      <c r="A58">
        <v>57</v>
      </c>
      <c r="B58" s="3" t="s">
        <v>184</v>
      </c>
      <c r="C58" s="3" t="s">
        <v>72</v>
      </c>
      <c r="D58" s="3" t="s">
        <v>58</v>
      </c>
      <c r="E58" s="3" t="s">
        <v>59</v>
      </c>
      <c r="F58" s="3" t="s">
        <v>63</v>
      </c>
      <c r="G58" s="3" t="s">
        <v>73</v>
      </c>
      <c r="H58" s="3" t="s">
        <v>64</v>
      </c>
      <c r="I58" s="3" t="s">
        <v>74</v>
      </c>
      <c r="J58" s="3" t="s">
        <v>75</v>
      </c>
      <c r="K58" s="3" t="s">
        <v>76</v>
      </c>
      <c r="L58" s="3" t="s">
        <v>77</v>
      </c>
      <c r="M58" s="3" t="s">
        <v>78</v>
      </c>
      <c r="N58" s="3" t="s">
        <v>79</v>
      </c>
      <c r="O58" s="3" t="s">
        <v>80</v>
      </c>
      <c r="P58" s="3" t="s">
        <v>81</v>
      </c>
      <c r="Q58" s="3" t="s">
        <v>82</v>
      </c>
      <c r="R58" s="3" t="s">
        <v>83</v>
      </c>
      <c r="S58" s="3" t="s">
        <v>84</v>
      </c>
      <c r="T58" s="3" t="s">
        <v>85</v>
      </c>
      <c r="U58" s="3" t="s">
        <v>86</v>
      </c>
      <c r="V58" s="3" t="s">
        <v>87</v>
      </c>
      <c r="W58" s="3" t="s">
        <v>88</v>
      </c>
      <c r="X58" s="3" t="s">
        <v>89</v>
      </c>
      <c r="Y58" s="3" t="s">
        <v>90</v>
      </c>
      <c r="Z58" s="3" t="s">
        <v>91</v>
      </c>
      <c r="AA58" s="3" t="s">
        <v>70</v>
      </c>
      <c r="AG58" s="8" t="s">
        <v>286</v>
      </c>
      <c r="AM58" s="8">
        <v>7</v>
      </c>
      <c r="AN58">
        <v>31</v>
      </c>
      <c r="AO58">
        <v>29</v>
      </c>
      <c r="AP58">
        <v>31</v>
      </c>
      <c r="AQ58">
        <v>30</v>
      </c>
      <c r="AR58">
        <v>31</v>
      </c>
      <c r="AS58">
        <v>30</v>
      </c>
      <c r="AT58">
        <v>31</v>
      </c>
      <c r="AU58">
        <v>31</v>
      </c>
      <c r="AV58">
        <v>30</v>
      </c>
      <c r="AW58">
        <v>31</v>
      </c>
      <c r="AX58">
        <v>30</v>
      </c>
      <c r="AY58">
        <v>31</v>
      </c>
      <c r="AZ58" s="12">
        <f t="shared" si="22"/>
        <v>0</v>
      </c>
      <c r="BA58" s="12">
        <f t="shared" si="0"/>
        <v>0</v>
      </c>
      <c r="BB58" s="12">
        <f t="shared" si="1"/>
        <v>0</v>
      </c>
      <c r="BC58" s="12">
        <f t="shared" si="2"/>
        <v>0</v>
      </c>
      <c r="BD58" s="12">
        <f t="shared" si="3"/>
        <v>0</v>
      </c>
      <c r="BE58" s="12">
        <f t="shared" si="4"/>
        <v>0.76666666666666672</v>
      </c>
      <c r="BF58" s="12">
        <f t="shared" si="5"/>
        <v>0</v>
      </c>
      <c r="BG58" s="12">
        <f t="shared" si="6"/>
        <v>0</v>
      </c>
      <c r="BH58" s="12">
        <f t="shared" si="7"/>
        <v>0</v>
      </c>
      <c r="BI58" s="12">
        <f t="shared" si="8"/>
        <v>0</v>
      </c>
      <c r="BJ58" s="12">
        <f t="shared" si="9"/>
        <v>0</v>
      </c>
      <c r="BK58" s="11">
        <f t="shared" si="10"/>
        <v>0.22580645161290322</v>
      </c>
      <c r="BM58">
        <f t="shared" si="23"/>
        <v>0</v>
      </c>
      <c r="BN58">
        <f t="shared" si="11"/>
        <v>0</v>
      </c>
      <c r="BO58">
        <f t="shared" si="12"/>
        <v>0</v>
      </c>
      <c r="BP58">
        <f t="shared" si="13"/>
        <v>0</v>
      </c>
      <c r="BQ58">
        <f t="shared" si="14"/>
        <v>0</v>
      </c>
      <c r="BR58">
        <f t="shared" si="15"/>
        <v>0.76670000000000005</v>
      </c>
      <c r="BS58">
        <f t="shared" si="16"/>
        <v>0</v>
      </c>
      <c r="BT58">
        <f t="shared" si="17"/>
        <v>0</v>
      </c>
      <c r="BU58">
        <f t="shared" si="18"/>
        <v>0</v>
      </c>
      <c r="BV58">
        <f t="shared" si="19"/>
        <v>0</v>
      </c>
      <c r="BW58">
        <f t="shared" si="20"/>
        <v>0</v>
      </c>
      <c r="BX58">
        <f t="shared" si="21"/>
        <v>0.2258</v>
      </c>
    </row>
    <row r="59" spans="1:76" s="6" customFormat="1" x14ac:dyDescent="0.3">
      <c r="A59" s="6">
        <v>58</v>
      </c>
      <c r="B59" s="7" t="s">
        <v>186</v>
      </c>
      <c r="C59" s="7" t="s">
        <v>249</v>
      </c>
      <c r="D59" s="7" t="s">
        <v>58</v>
      </c>
      <c r="E59" s="7" t="s">
        <v>59</v>
      </c>
      <c r="F59" s="7" t="s">
        <v>63</v>
      </c>
      <c r="G59" s="7" t="s">
        <v>73</v>
      </c>
      <c r="H59" s="7" t="s">
        <v>64</v>
      </c>
      <c r="I59" s="7" t="s">
        <v>74</v>
      </c>
      <c r="J59" s="7" t="s">
        <v>75</v>
      </c>
      <c r="K59" s="7" t="s">
        <v>76</v>
      </c>
      <c r="L59" s="7" t="s">
        <v>77</v>
      </c>
      <c r="M59" s="7" t="s">
        <v>78</v>
      </c>
      <c r="N59" s="7" t="s">
        <v>79</v>
      </c>
      <c r="O59" s="7" t="s">
        <v>80</v>
      </c>
      <c r="P59" s="7" t="s">
        <v>81</v>
      </c>
      <c r="Q59" s="7" t="s">
        <v>82</v>
      </c>
      <c r="R59" s="7" t="s">
        <v>83</v>
      </c>
      <c r="S59" s="7" t="s">
        <v>84</v>
      </c>
      <c r="T59" s="7" t="s">
        <v>85</v>
      </c>
      <c r="U59" s="7" t="s">
        <v>86</v>
      </c>
      <c r="V59" s="7" t="s">
        <v>87</v>
      </c>
      <c r="W59" s="7" t="s">
        <v>88</v>
      </c>
      <c r="X59" s="7" t="s">
        <v>89</v>
      </c>
      <c r="Y59" s="7" t="s">
        <v>90</v>
      </c>
      <c r="Z59" s="7" t="s">
        <v>91</v>
      </c>
      <c r="AA59" s="7" t="s">
        <v>70</v>
      </c>
      <c r="AB59" s="9"/>
      <c r="AC59" s="9"/>
      <c r="AD59" s="9"/>
      <c r="AE59" s="9"/>
      <c r="AF59" s="9"/>
      <c r="AG59" s="9"/>
      <c r="AH59" s="9">
        <v>20</v>
      </c>
      <c r="AI59" s="9"/>
      <c r="AJ59" s="9"/>
      <c r="AK59" s="9"/>
      <c r="AL59" s="9"/>
      <c r="AM59" s="9"/>
      <c r="AN59">
        <v>31</v>
      </c>
      <c r="AO59">
        <v>29</v>
      </c>
      <c r="AP59">
        <v>31</v>
      </c>
      <c r="AQ59">
        <v>30</v>
      </c>
      <c r="AR59">
        <v>31</v>
      </c>
      <c r="AS59">
        <v>30</v>
      </c>
      <c r="AT59">
        <v>31</v>
      </c>
      <c r="AU59">
        <v>31</v>
      </c>
      <c r="AV59">
        <v>30</v>
      </c>
      <c r="AW59">
        <v>31</v>
      </c>
      <c r="AX59">
        <v>30</v>
      </c>
      <c r="AY59">
        <v>31</v>
      </c>
      <c r="AZ59" s="11">
        <f t="shared" si="22"/>
        <v>0</v>
      </c>
      <c r="BA59" s="11">
        <f t="shared" si="0"/>
        <v>0</v>
      </c>
      <c r="BB59" s="11">
        <f t="shared" si="1"/>
        <v>0</v>
      </c>
      <c r="BC59" s="11">
        <f t="shared" si="2"/>
        <v>0</v>
      </c>
      <c r="BD59" s="11">
        <f t="shared" si="3"/>
        <v>0</v>
      </c>
      <c r="BE59" s="11">
        <f t="shared" si="4"/>
        <v>0</v>
      </c>
      <c r="BF59" s="12">
        <f t="shared" si="5"/>
        <v>0.64516129032258063</v>
      </c>
      <c r="BG59" s="12">
        <f t="shared" si="6"/>
        <v>0</v>
      </c>
      <c r="BH59" s="12">
        <f t="shared" si="7"/>
        <v>0</v>
      </c>
      <c r="BI59" s="12">
        <f t="shared" si="8"/>
        <v>0</v>
      </c>
      <c r="BJ59" s="12">
        <f t="shared" si="9"/>
        <v>0</v>
      </c>
      <c r="BK59" s="11">
        <f t="shared" si="10"/>
        <v>0</v>
      </c>
      <c r="BM59">
        <f t="shared" si="23"/>
        <v>0</v>
      </c>
      <c r="BN59">
        <f t="shared" si="11"/>
        <v>0</v>
      </c>
      <c r="BO59">
        <f t="shared" si="12"/>
        <v>0</v>
      </c>
      <c r="BP59">
        <f t="shared" si="13"/>
        <v>0</v>
      </c>
      <c r="BQ59">
        <f t="shared" si="14"/>
        <v>0</v>
      </c>
      <c r="BR59">
        <f t="shared" si="15"/>
        <v>0</v>
      </c>
      <c r="BS59">
        <f t="shared" si="16"/>
        <v>0.6452</v>
      </c>
      <c r="BT59">
        <f t="shared" si="17"/>
        <v>0</v>
      </c>
      <c r="BU59">
        <f t="shared" si="18"/>
        <v>0</v>
      </c>
      <c r="BV59">
        <f t="shared" si="19"/>
        <v>0</v>
      </c>
      <c r="BW59">
        <f t="shared" si="20"/>
        <v>0</v>
      </c>
      <c r="BX59">
        <f t="shared" si="21"/>
        <v>0</v>
      </c>
    </row>
    <row r="60" spans="1:76" x14ac:dyDescent="0.3">
      <c r="A60">
        <v>59</v>
      </c>
      <c r="B60" s="3" t="s">
        <v>187</v>
      </c>
      <c r="C60" s="3" t="s">
        <v>198</v>
      </c>
      <c r="D60" s="3" t="s">
        <v>58</v>
      </c>
      <c r="E60" s="3" t="s">
        <v>59</v>
      </c>
      <c r="F60" s="3" t="s">
        <v>63</v>
      </c>
      <c r="G60" s="3" t="s">
        <v>73</v>
      </c>
      <c r="H60" s="3" t="s">
        <v>64</v>
      </c>
      <c r="I60" s="3" t="s">
        <v>74</v>
      </c>
      <c r="J60" s="3" t="s">
        <v>75</v>
      </c>
      <c r="K60" s="3" t="s">
        <v>76</v>
      </c>
      <c r="L60" s="3" t="s">
        <v>77</v>
      </c>
      <c r="M60" s="3" t="s">
        <v>78</v>
      </c>
      <c r="N60" s="3" t="s">
        <v>79</v>
      </c>
      <c r="O60" s="3" t="s">
        <v>80</v>
      </c>
      <c r="P60" s="3" t="s">
        <v>81</v>
      </c>
      <c r="Q60" s="3" t="s">
        <v>82</v>
      </c>
      <c r="R60" s="3" t="s">
        <v>83</v>
      </c>
      <c r="S60" s="3" t="s">
        <v>84</v>
      </c>
      <c r="T60" s="3" t="s">
        <v>85</v>
      </c>
      <c r="U60" s="3" t="s">
        <v>86</v>
      </c>
      <c r="V60" s="3" t="s">
        <v>87</v>
      </c>
      <c r="W60" s="3" t="s">
        <v>88</v>
      </c>
      <c r="X60" s="3" t="s">
        <v>89</v>
      </c>
      <c r="Y60" s="3" t="s">
        <v>90</v>
      </c>
      <c r="Z60" s="3" t="s">
        <v>91</v>
      </c>
      <c r="AA60" s="3" t="s">
        <v>70</v>
      </c>
      <c r="AH60" s="8" t="s">
        <v>281</v>
      </c>
      <c r="AI60" s="8">
        <v>10</v>
      </c>
      <c r="AN60">
        <v>31</v>
      </c>
      <c r="AO60">
        <v>29</v>
      </c>
      <c r="AP60">
        <v>31</v>
      </c>
      <c r="AQ60">
        <v>30</v>
      </c>
      <c r="AR60">
        <v>31</v>
      </c>
      <c r="AS60">
        <v>30</v>
      </c>
      <c r="AT60">
        <v>31</v>
      </c>
      <c r="AU60">
        <v>31</v>
      </c>
      <c r="AV60">
        <v>30</v>
      </c>
      <c r="AW60">
        <v>31</v>
      </c>
      <c r="AX60">
        <v>30</v>
      </c>
      <c r="AY60">
        <v>31</v>
      </c>
      <c r="AZ60" s="11">
        <f t="shared" si="22"/>
        <v>0</v>
      </c>
      <c r="BA60" s="11">
        <f t="shared" si="0"/>
        <v>0</v>
      </c>
      <c r="BB60" s="11">
        <f t="shared" si="1"/>
        <v>0</v>
      </c>
      <c r="BC60" s="11">
        <f t="shared" si="2"/>
        <v>0</v>
      </c>
      <c r="BD60" s="11">
        <f t="shared" si="3"/>
        <v>0</v>
      </c>
      <c r="BE60" s="11">
        <f t="shared" si="4"/>
        <v>0</v>
      </c>
      <c r="BF60" s="12">
        <f t="shared" si="5"/>
        <v>0.93548387096774188</v>
      </c>
      <c r="BG60" s="12">
        <f t="shared" si="6"/>
        <v>0.32258064516129031</v>
      </c>
      <c r="BH60" s="12">
        <f t="shared" si="7"/>
        <v>0</v>
      </c>
      <c r="BI60" s="12">
        <f t="shared" si="8"/>
        <v>0</v>
      </c>
      <c r="BJ60" s="12">
        <f t="shared" si="9"/>
        <v>0</v>
      </c>
      <c r="BK60" s="11">
        <f t="shared" si="10"/>
        <v>0</v>
      </c>
      <c r="BM60">
        <f t="shared" si="23"/>
        <v>0</v>
      </c>
      <c r="BN60">
        <f t="shared" si="11"/>
        <v>0</v>
      </c>
      <c r="BO60">
        <f t="shared" si="12"/>
        <v>0</v>
      </c>
      <c r="BP60">
        <f t="shared" si="13"/>
        <v>0</v>
      </c>
      <c r="BQ60">
        <f t="shared" si="14"/>
        <v>0</v>
      </c>
      <c r="BR60">
        <f t="shared" si="15"/>
        <v>0</v>
      </c>
      <c r="BS60">
        <f t="shared" si="16"/>
        <v>0.9355</v>
      </c>
      <c r="BT60">
        <f t="shared" si="17"/>
        <v>0.3226</v>
      </c>
      <c r="BU60">
        <f t="shared" si="18"/>
        <v>0</v>
      </c>
      <c r="BV60">
        <f t="shared" si="19"/>
        <v>0</v>
      </c>
      <c r="BW60">
        <f t="shared" si="20"/>
        <v>0</v>
      </c>
      <c r="BX60">
        <f t="shared" si="21"/>
        <v>0</v>
      </c>
    </row>
    <row r="61" spans="1:76" x14ac:dyDescent="0.3">
      <c r="A61">
        <v>60</v>
      </c>
      <c r="B61" s="3" t="s">
        <v>188</v>
      </c>
      <c r="C61" s="3" t="s">
        <v>250</v>
      </c>
      <c r="D61" s="3" t="s">
        <v>58</v>
      </c>
      <c r="E61" s="3" t="s">
        <v>59</v>
      </c>
      <c r="F61" s="3" t="s">
        <v>63</v>
      </c>
      <c r="G61" s="3" t="s">
        <v>73</v>
      </c>
      <c r="H61" s="3" t="s">
        <v>64</v>
      </c>
      <c r="I61" s="3" t="s">
        <v>74</v>
      </c>
      <c r="J61" s="3" t="s">
        <v>75</v>
      </c>
      <c r="K61" s="3" t="s">
        <v>76</v>
      </c>
      <c r="L61" s="3" t="s">
        <v>77</v>
      </c>
      <c r="M61" s="3" t="s">
        <v>78</v>
      </c>
      <c r="N61" s="3" t="s">
        <v>79</v>
      </c>
      <c r="O61" s="3" t="s">
        <v>80</v>
      </c>
      <c r="P61" s="3" t="s">
        <v>81</v>
      </c>
      <c r="Q61" s="3" t="s">
        <v>82</v>
      </c>
      <c r="R61" s="3" t="s">
        <v>83</v>
      </c>
      <c r="S61" s="3" t="s">
        <v>84</v>
      </c>
      <c r="T61" s="3" t="s">
        <v>85</v>
      </c>
      <c r="U61" s="3" t="s">
        <v>86</v>
      </c>
      <c r="V61" s="3" t="s">
        <v>87</v>
      </c>
      <c r="W61" s="3" t="s">
        <v>88</v>
      </c>
      <c r="X61" s="3" t="s">
        <v>89</v>
      </c>
      <c r="Y61" s="3" t="s">
        <v>90</v>
      </c>
      <c r="Z61" s="3" t="s">
        <v>91</v>
      </c>
      <c r="AA61" s="3" t="s">
        <v>70</v>
      </c>
      <c r="AH61" s="8" t="s">
        <v>282</v>
      </c>
      <c r="AJ61" s="8">
        <v>17</v>
      </c>
      <c r="AN61">
        <v>31</v>
      </c>
      <c r="AO61">
        <v>29</v>
      </c>
      <c r="AP61">
        <v>31</v>
      </c>
      <c r="AQ61">
        <v>30</v>
      </c>
      <c r="AR61">
        <v>31</v>
      </c>
      <c r="AS61">
        <v>30</v>
      </c>
      <c r="AT61">
        <v>31</v>
      </c>
      <c r="AU61">
        <v>31</v>
      </c>
      <c r="AV61">
        <v>30</v>
      </c>
      <c r="AW61">
        <v>31</v>
      </c>
      <c r="AX61">
        <v>30</v>
      </c>
      <c r="AY61">
        <v>31</v>
      </c>
      <c r="AZ61" s="11">
        <f t="shared" si="22"/>
        <v>0</v>
      </c>
      <c r="BA61" s="11">
        <f t="shared" si="0"/>
        <v>0</v>
      </c>
      <c r="BB61" s="11">
        <f t="shared" si="1"/>
        <v>0</v>
      </c>
      <c r="BC61" s="11">
        <f t="shared" si="2"/>
        <v>0</v>
      </c>
      <c r="BD61" s="11">
        <f t="shared" si="3"/>
        <v>0</v>
      </c>
      <c r="BE61" s="11">
        <f t="shared" si="4"/>
        <v>0</v>
      </c>
      <c r="BF61" s="12">
        <f t="shared" si="5"/>
        <v>0.90322580645161288</v>
      </c>
      <c r="BG61" s="12">
        <f t="shared" si="6"/>
        <v>0</v>
      </c>
      <c r="BH61" s="12">
        <f t="shared" si="7"/>
        <v>0.56666666666666665</v>
      </c>
      <c r="BI61" s="12">
        <f t="shared" si="8"/>
        <v>0</v>
      </c>
      <c r="BJ61" s="12">
        <f t="shared" si="9"/>
        <v>0</v>
      </c>
      <c r="BK61" s="11">
        <f t="shared" si="10"/>
        <v>0</v>
      </c>
      <c r="BM61">
        <f t="shared" si="23"/>
        <v>0</v>
      </c>
      <c r="BN61">
        <f t="shared" si="11"/>
        <v>0</v>
      </c>
      <c r="BO61">
        <f t="shared" si="12"/>
        <v>0</v>
      </c>
      <c r="BP61">
        <f t="shared" si="13"/>
        <v>0</v>
      </c>
      <c r="BQ61">
        <f t="shared" si="14"/>
        <v>0</v>
      </c>
      <c r="BR61">
        <f t="shared" si="15"/>
        <v>0</v>
      </c>
      <c r="BS61">
        <f t="shared" si="16"/>
        <v>0.9032</v>
      </c>
      <c r="BT61">
        <f t="shared" si="17"/>
        <v>0</v>
      </c>
      <c r="BU61">
        <f t="shared" si="18"/>
        <v>0.56669999999999998</v>
      </c>
      <c r="BV61">
        <f t="shared" si="19"/>
        <v>0</v>
      </c>
      <c r="BW61">
        <f t="shared" si="20"/>
        <v>0</v>
      </c>
      <c r="BX61">
        <f t="shared" si="21"/>
        <v>0</v>
      </c>
    </row>
    <row r="62" spans="1:76" x14ac:dyDescent="0.3">
      <c r="A62">
        <v>61</v>
      </c>
      <c r="B62" s="3" t="s">
        <v>189</v>
      </c>
      <c r="C62" s="3" t="s">
        <v>251</v>
      </c>
      <c r="D62" s="3" t="s">
        <v>58</v>
      </c>
      <c r="E62" s="3" t="s">
        <v>59</v>
      </c>
      <c r="F62" s="3" t="s">
        <v>63</v>
      </c>
      <c r="G62" s="3" t="s">
        <v>73</v>
      </c>
      <c r="H62" s="3" t="s">
        <v>64</v>
      </c>
      <c r="I62" s="3" t="s">
        <v>74</v>
      </c>
      <c r="J62" s="3" t="s">
        <v>75</v>
      </c>
      <c r="K62" s="3" t="s">
        <v>76</v>
      </c>
      <c r="L62" s="3" t="s">
        <v>77</v>
      </c>
      <c r="M62" s="3" t="s">
        <v>78</v>
      </c>
      <c r="N62" s="3" t="s">
        <v>79</v>
      </c>
      <c r="O62" s="3" t="s">
        <v>80</v>
      </c>
      <c r="P62" s="3" t="s">
        <v>81</v>
      </c>
      <c r="Q62" s="3" t="s">
        <v>82</v>
      </c>
      <c r="R62" s="3" t="s">
        <v>83</v>
      </c>
      <c r="S62" s="3" t="s">
        <v>84</v>
      </c>
      <c r="T62" s="3" t="s">
        <v>85</v>
      </c>
      <c r="U62" s="3" t="s">
        <v>86</v>
      </c>
      <c r="V62" s="3" t="s">
        <v>87</v>
      </c>
      <c r="W62" s="3" t="s">
        <v>88</v>
      </c>
      <c r="X62" s="3" t="s">
        <v>89</v>
      </c>
      <c r="Y62" s="3" t="s">
        <v>90</v>
      </c>
      <c r="Z62" s="3" t="s">
        <v>91</v>
      </c>
      <c r="AA62" s="3" t="s">
        <v>70</v>
      </c>
      <c r="AH62" s="8" t="s">
        <v>283</v>
      </c>
      <c r="AK62" s="8">
        <v>24</v>
      </c>
      <c r="AN62">
        <v>31</v>
      </c>
      <c r="AO62">
        <v>29</v>
      </c>
      <c r="AP62">
        <v>31</v>
      </c>
      <c r="AQ62">
        <v>30</v>
      </c>
      <c r="AR62">
        <v>31</v>
      </c>
      <c r="AS62">
        <v>30</v>
      </c>
      <c r="AT62">
        <v>31</v>
      </c>
      <c r="AU62">
        <v>31</v>
      </c>
      <c r="AV62">
        <v>30</v>
      </c>
      <c r="AW62">
        <v>31</v>
      </c>
      <c r="AX62">
        <v>30</v>
      </c>
      <c r="AY62">
        <v>31</v>
      </c>
      <c r="AZ62" s="11">
        <f t="shared" si="22"/>
        <v>0</v>
      </c>
      <c r="BA62" s="11">
        <f t="shared" si="0"/>
        <v>0</v>
      </c>
      <c r="BB62" s="11">
        <f t="shared" si="1"/>
        <v>0</v>
      </c>
      <c r="BC62" s="11">
        <f t="shared" si="2"/>
        <v>0</v>
      </c>
      <c r="BD62" s="11">
        <f t="shared" si="3"/>
        <v>0</v>
      </c>
      <c r="BE62" s="11">
        <f t="shared" si="4"/>
        <v>0</v>
      </c>
      <c r="BF62" s="12">
        <f t="shared" si="5"/>
        <v>0.87096774193548387</v>
      </c>
      <c r="BG62" s="12">
        <f t="shared" si="6"/>
        <v>0</v>
      </c>
      <c r="BH62" s="12">
        <f t="shared" si="7"/>
        <v>0</v>
      </c>
      <c r="BI62" s="12">
        <f t="shared" si="8"/>
        <v>0.77419354838709675</v>
      </c>
      <c r="BJ62" s="12">
        <f t="shared" si="9"/>
        <v>0</v>
      </c>
      <c r="BK62" s="11">
        <f t="shared" si="10"/>
        <v>0</v>
      </c>
      <c r="BM62">
        <f t="shared" si="23"/>
        <v>0</v>
      </c>
      <c r="BN62">
        <f t="shared" si="11"/>
        <v>0</v>
      </c>
      <c r="BO62">
        <f t="shared" si="12"/>
        <v>0</v>
      </c>
      <c r="BP62">
        <f t="shared" si="13"/>
        <v>0</v>
      </c>
      <c r="BQ62">
        <f t="shared" si="14"/>
        <v>0</v>
      </c>
      <c r="BR62">
        <f t="shared" si="15"/>
        <v>0</v>
      </c>
      <c r="BS62">
        <f t="shared" si="16"/>
        <v>0.871</v>
      </c>
      <c r="BT62">
        <f t="shared" si="17"/>
        <v>0</v>
      </c>
      <c r="BU62">
        <f t="shared" si="18"/>
        <v>0</v>
      </c>
      <c r="BV62">
        <f t="shared" si="19"/>
        <v>0.7742</v>
      </c>
      <c r="BW62">
        <f t="shared" si="20"/>
        <v>0</v>
      </c>
      <c r="BX62">
        <f t="shared" si="21"/>
        <v>0</v>
      </c>
    </row>
    <row r="63" spans="1:76" x14ac:dyDescent="0.3">
      <c r="A63">
        <v>62</v>
      </c>
      <c r="B63" s="3" t="s">
        <v>190</v>
      </c>
      <c r="C63" s="3" t="s">
        <v>252</v>
      </c>
      <c r="D63" s="3" t="s">
        <v>58</v>
      </c>
      <c r="E63" s="3" t="s">
        <v>59</v>
      </c>
      <c r="F63" s="3" t="s">
        <v>63</v>
      </c>
      <c r="G63" s="3" t="s">
        <v>73</v>
      </c>
      <c r="H63" s="3" t="s">
        <v>64</v>
      </c>
      <c r="I63" s="3" t="s">
        <v>74</v>
      </c>
      <c r="J63" s="3" t="s">
        <v>75</v>
      </c>
      <c r="K63" s="3" t="s">
        <v>76</v>
      </c>
      <c r="L63" s="3" t="s">
        <v>77</v>
      </c>
      <c r="M63" s="3" t="s">
        <v>78</v>
      </c>
      <c r="N63" s="3" t="s">
        <v>79</v>
      </c>
      <c r="O63" s="3" t="s">
        <v>80</v>
      </c>
      <c r="P63" s="3" t="s">
        <v>81</v>
      </c>
      <c r="Q63" s="3" t="s">
        <v>82</v>
      </c>
      <c r="R63" s="3" t="s">
        <v>83</v>
      </c>
      <c r="S63" s="3" t="s">
        <v>84</v>
      </c>
      <c r="T63" s="3" t="s">
        <v>85</v>
      </c>
      <c r="U63" s="3" t="s">
        <v>86</v>
      </c>
      <c r="V63" s="3" t="s">
        <v>87</v>
      </c>
      <c r="W63" s="3" t="s">
        <v>88</v>
      </c>
      <c r="X63" s="3" t="s">
        <v>89</v>
      </c>
      <c r="Y63" s="3" t="s">
        <v>90</v>
      </c>
      <c r="Z63" s="3" t="s">
        <v>91</v>
      </c>
      <c r="AA63" s="3" t="s">
        <v>70</v>
      </c>
      <c r="AH63" s="8" t="s">
        <v>291</v>
      </c>
      <c r="AL63" s="8">
        <v>14</v>
      </c>
      <c r="AN63">
        <v>31</v>
      </c>
      <c r="AO63">
        <v>29</v>
      </c>
      <c r="AP63">
        <v>31</v>
      </c>
      <c r="AQ63">
        <v>30</v>
      </c>
      <c r="AR63">
        <v>31</v>
      </c>
      <c r="AS63">
        <v>30</v>
      </c>
      <c r="AT63">
        <v>31</v>
      </c>
      <c r="AU63">
        <v>31</v>
      </c>
      <c r="AV63">
        <v>30</v>
      </c>
      <c r="AW63">
        <v>31</v>
      </c>
      <c r="AX63">
        <v>30</v>
      </c>
      <c r="AY63">
        <v>31</v>
      </c>
      <c r="AZ63" s="11">
        <f t="shared" si="22"/>
        <v>0</v>
      </c>
      <c r="BA63" s="11">
        <f t="shared" si="0"/>
        <v>0</v>
      </c>
      <c r="BB63" s="11">
        <f t="shared" si="1"/>
        <v>0</v>
      </c>
      <c r="BC63" s="11">
        <f t="shared" si="2"/>
        <v>0</v>
      </c>
      <c r="BD63" s="11">
        <f t="shared" si="3"/>
        <v>0</v>
      </c>
      <c r="BE63" s="11">
        <f t="shared" si="4"/>
        <v>0</v>
      </c>
      <c r="BF63" s="12">
        <f t="shared" si="5"/>
        <v>0.83870967741935487</v>
      </c>
      <c r="BG63" s="12">
        <f t="shared" si="6"/>
        <v>0</v>
      </c>
      <c r="BH63" s="12">
        <f t="shared" si="7"/>
        <v>0</v>
      </c>
      <c r="BI63" s="12">
        <f t="shared" si="8"/>
        <v>0</v>
      </c>
      <c r="BJ63" s="12">
        <f t="shared" si="9"/>
        <v>0.46666666666666667</v>
      </c>
      <c r="BK63" s="11">
        <f t="shared" si="10"/>
        <v>0</v>
      </c>
      <c r="BM63">
        <f t="shared" si="23"/>
        <v>0</v>
      </c>
      <c r="BN63">
        <f t="shared" si="11"/>
        <v>0</v>
      </c>
      <c r="BO63">
        <f t="shared" si="12"/>
        <v>0</v>
      </c>
      <c r="BP63">
        <f t="shared" si="13"/>
        <v>0</v>
      </c>
      <c r="BQ63">
        <f t="shared" si="14"/>
        <v>0</v>
      </c>
      <c r="BR63">
        <f t="shared" si="15"/>
        <v>0</v>
      </c>
      <c r="BS63">
        <f t="shared" si="16"/>
        <v>0.8387</v>
      </c>
      <c r="BT63">
        <f t="shared" si="17"/>
        <v>0</v>
      </c>
      <c r="BU63">
        <f t="shared" si="18"/>
        <v>0</v>
      </c>
      <c r="BV63">
        <f t="shared" si="19"/>
        <v>0</v>
      </c>
      <c r="BW63">
        <f t="shared" si="20"/>
        <v>0.4667</v>
      </c>
      <c r="BX63">
        <f t="shared" si="21"/>
        <v>0</v>
      </c>
    </row>
    <row r="64" spans="1:76" x14ac:dyDescent="0.3">
      <c r="A64">
        <v>63</v>
      </c>
      <c r="B64" s="3" t="s">
        <v>191</v>
      </c>
      <c r="C64" s="3" t="s">
        <v>211</v>
      </c>
      <c r="D64" s="3" t="s">
        <v>58</v>
      </c>
      <c r="E64" s="3" t="s">
        <v>59</v>
      </c>
      <c r="F64" s="3" t="s">
        <v>63</v>
      </c>
      <c r="G64" s="3" t="s">
        <v>73</v>
      </c>
      <c r="H64" s="3" t="s">
        <v>64</v>
      </c>
      <c r="I64" s="3" t="s">
        <v>74</v>
      </c>
      <c r="J64" s="3" t="s">
        <v>75</v>
      </c>
      <c r="K64" s="3" t="s">
        <v>76</v>
      </c>
      <c r="L64" s="3" t="s">
        <v>77</v>
      </c>
      <c r="M64" s="3" t="s">
        <v>78</v>
      </c>
      <c r="N64" s="3" t="s">
        <v>79</v>
      </c>
      <c r="O64" s="3" t="s">
        <v>80</v>
      </c>
      <c r="P64" s="3" t="s">
        <v>81</v>
      </c>
      <c r="Q64" s="3" t="s">
        <v>82</v>
      </c>
      <c r="R64" s="3" t="s">
        <v>83</v>
      </c>
      <c r="S64" s="3" t="s">
        <v>84</v>
      </c>
      <c r="T64" s="3" t="s">
        <v>85</v>
      </c>
      <c r="U64" s="3" t="s">
        <v>86</v>
      </c>
      <c r="V64" s="3" t="s">
        <v>87</v>
      </c>
      <c r="W64" s="3" t="s">
        <v>88</v>
      </c>
      <c r="X64" s="3" t="s">
        <v>89</v>
      </c>
      <c r="Y64" s="3" t="s">
        <v>90</v>
      </c>
      <c r="Z64" s="3" t="s">
        <v>91</v>
      </c>
      <c r="AA64" s="3" t="s">
        <v>70</v>
      </c>
      <c r="AH64" s="8" t="s">
        <v>284</v>
      </c>
      <c r="AM64" s="8">
        <v>6</v>
      </c>
      <c r="AN64">
        <v>31</v>
      </c>
      <c r="AO64">
        <v>29</v>
      </c>
      <c r="AP64">
        <v>31</v>
      </c>
      <c r="AQ64">
        <v>30</v>
      </c>
      <c r="AR64">
        <v>31</v>
      </c>
      <c r="AS64">
        <v>30</v>
      </c>
      <c r="AT64">
        <v>31</v>
      </c>
      <c r="AU64">
        <v>31</v>
      </c>
      <c r="AV64">
        <v>30</v>
      </c>
      <c r="AW64">
        <v>31</v>
      </c>
      <c r="AX64">
        <v>30</v>
      </c>
      <c r="AY64">
        <v>31</v>
      </c>
      <c r="AZ64" s="11">
        <f t="shared" si="22"/>
        <v>0</v>
      </c>
      <c r="BA64" s="11">
        <f t="shared" si="0"/>
        <v>0</v>
      </c>
      <c r="BB64" s="11">
        <f t="shared" si="1"/>
        <v>0</v>
      </c>
      <c r="BC64" s="11">
        <f t="shared" si="2"/>
        <v>0</v>
      </c>
      <c r="BD64" s="11">
        <f t="shared" si="3"/>
        <v>0</v>
      </c>
      <c r="BE64" s="11">
        <f t="shared" si="4"/>
        <v>0</v>
      </c>
      <c r="BF64" s="12">
        <f t="shared" si="5"/>
        <v>0.80645161290322576</v>
      </c>
      <c r="BG64" s="12">
        <f t="shared" si="6"/>
        <v>0</v>
      </c>
      <c r="BH64" s="12">
        <f t="shared" si="7"/>
        <v>0</v>
      </c>
      <c r="BI64" s="12">
        <f t="shared" si="8"/>
        <v>0</v>
      </c>
      <c r="BJ64" s="12">
        <f t="shared" si="9"/>
        <v>0</v>
      </c>
      <c r="BK64" s="11">
        <f t="shared" si="10"/>
        <v>0.19354838709677419</v>
      </c>
      <c r="BM64">
        <f t="shared" si="23"/>
        <v>0</v>
      </c>
      <c r="BN64">
        <f t="shared" si="11"/>
        <v>0</v>
      </c>
      <c r="BO64">
        <f t="shared" si="12"/>
        <v>0</v>
      </c>
      <c r="BP64">
        <f t="shared" si="13"/>
        <v>0</v>
      </c>
      <c r="BQ64">
        <f t="shared" si="14"/>
        <v>0</v>
      </c>
      <c r="BR64">
        <f t="shared" si="15"/>
        <v>0</v>
      </c>
      <c r="BS64">
        <f t="shared" si="16"/>
        <v>0.80649999999999999</v>
      </c>
      <c r="BT64">
        <f t="shared" si="17"/>
        <v>0</v>
      </c>
      <c r="BU64">
        <f t="shared" si="18"/>
        <v>0</v>
      </c>
      <c r="BV64">
        <f t="shared" si="19"/>
        <v>0</v>
      </c>
      <c r="BW64">
        <f t="shared" si="20"/>
        <v>0</v>
      </c>
      <c r="BX64">
        <f t="shared" si="21"/>
        <v>0.19350000000000001</v>
      </c>
    </row>
    <row r="65" spans="1:76" s="6" customFormat="1" x14ac:dyDescent="0.3">
      <c r="A65" s="6">
        <v>64</v>
      </c>
      <c r="B65" s="7" t="s">
        <v>193</v>
      </c>
      <c r="C65" s="7" t="s">
        <v>235</v>
      </c>
      <c r="D65" s="7" t="s">
        <v>58</v>
      </c>
      <c r="E65" s="7" t="s">
        <v>59</v>
      </c>
      <c r="F65" s="7" t="s">
        <v>63</v>
      </c>
      <c r="G65" s="7" t="s">
        <v>73</v>
      </c>
      <c r="H65" s="7" t="s">
        <v>64</v>
      </c>
      <c r="I65" s="7" t="s">
        <v>74</v>
      </c>
      <c r="J65" s="7" t="s">
        <v>75</v>
      </c>
      <c r="K65" s="7" t="s">
        <v>76</v>
      </c>
      <c r="L65" s="7" t="s">
        <v>77</v>
      </c>
      <c r="M65" s="7" t="s">
        <v>78</v>
      </c>
      <c r="N65" s="7" t="s">
        <v>79</v>
      </c>
      <c r="O65" s="7" t="s">
        <v>80</v>
      </c>
      <c r="P65" s="7" t="s">
        <v>81</v>
      </c>
      <c r="Q65" s="7" t="s">
        <v>82</v>
      </c>
      <c r="R65" s="7" t="s">
        <v>83</v>
      </c>
      <c r="S65" s="7" t="s">
        <v>84</v>
      </c>
      <c r="T65" s="7" t="s">
        <v>85</v>
      </c>
      <c r="U65" s="7" t="s">
        <v>86</v>
      </c>
      <c r="V65" s="7" t="s">
        <v>87</v>
      </c>
      <c r="W65" s="7" t="s">
        <v>88</v>
      </c>
      <c r="X65" s="7" t="s">
        <v>89</v>
      </c>
      <c r="Y65" s="7" t="s">
        <v>90</v>
      </c>
      <c r="Z65" s="7" t="s">
        <v>91</v>
      </c>
      <c r="AA65" s="7" t="s">
        <v>70</v>
      </c>
      <c r="AB65" s="9"/>
      <c r="AC65" s="9"/>
      <c r="AD65" s="9"/>
      <c r="AE65" s="9"/>
      <c r="AF65" s="9"/>
      <c r="AG65" s="9"/>
      <c r="AH65" s="9"/>
      <c r="AI65" s="9">
        <v>23</v>
      </c>
      <c r="AJ65" s="9"/>
      <c r="AK65" s="9"/>
      <c r="AL65" s="9"/>
      <c r="AM65" s="9"/>
      <c r="AN65">
        <v>31</v>
      </c>
      <c r="AO65">
        <v>29</v>
      </c>
      <c r="AP65">
        <v>31</v>
      </c>
      <c r="AQ65">
        <v>30</v>
      </c>
      <c r="AR65">
        <v>31</v>
      </c>
      <c r="AS65">
        <v>30</v>
      </c>
      <c r="AT65">
        <v>31</v>
      </c>
      <c r="AU65">
        <v>31</v>
      </c>
      <c r="AV65">
        <v>30</v>
      </c>
      <c r="AW65">
        <v>31</v>
      </c>
      <c r="AX65">
        <v>30</v>
      </c>
      <c r="AY65">
        <v>31</v>
      </c>
      <c r="AZ65" s="11">
        <f t="shared" si="22"/>
        <v>0</v>
      </c>
      <c r="BA65" s="11">
        <f t="shared" si="0"/>
        <v>0</v>
      </c>
      <c r="BB65" s="11">
        <f t="shared" si="1"/>
        <v>0</v>
      </c>
      <c r="BC65" s="11">
        <f t="shared" si="2"/>
        <v>0</v>
      </c>
      <c r="BD65" s="11">
        <f t="shared" si="3"/>
        <v>0</v>
      </c>
      <c r="BE65" s="11">
        <f t="shared" si="4"/>
        <v>0</v>
      </c>
      <c r="BF65" s="11">
        <f t="shared" si="5"/>
        <v>0</v>
      </c>
      <c r="BG65" s="11">
        <f t="shared" si="6"/>
        <v>0.74193548387096775</v>
      </c>
      <c r="BH65" s="11">
        <f t="shared" si="7"/>
        <v>0</v>
      </c>
      <c r="BI65" s="11">
        <f t="shared" si="8"/>
        <v>0</v>
      </c>
      <c r="BJ65" s="11">
        <f t="shared" si="9"/>
        <v>0</v>
      </c>
      <c r="BK65" s="11">
        <f t="shared" si="10"/>
        <v>0</v>
      </c>
      <c r="BM65">
        <f t="shared" si="23"/>
        <v>0</v>
      </c>
      <c r="BN65">
        <f t="shared" si="11"/>
        <v>0</v>
      </c>
      <c r="BO65">
        <f t="shared" si="12"/>
        <v>0</v>
      </c>
      <c r="BP65">
        <f t="shared" si="13"/>
        <v>0</v>
      </c>
      <c r="BQ65">
        <f t="shared" si="14"/>
        <v>0</v>
      </c>
      <c r="BR65">
        <f t="shared" si="15"/>
        <v>0</v>
      </c>
      <c r="BS65">
        <f t="shared" si="16"/>
        <v>0</v>
      </c>
      <c r="BT65">
        <f t="shared" si="17"/>
        <v>0.7419</v>
      </c>
      <c r="BU65">
        <f t="shared" si="18"/>
        <v>0</v>
      </c>
      <c r="BV65">
        <f t="shared" si="19"/>
        <v>0</v>
      </c>
      <c r="BW65">
        <f t="shared" si="20"/>
        <v>0</v>
      </c>
      <c r="BX65">
        <f t="shared" si="21"/>
        <v>0</v>
      </c>
    </row>
    <row r="66" spans="1:76" x14ac:dyDescent="0.3">
      <c r="A66">
        <v>65</v>
      </c>
      <c r="B66" s="3" t="s">
        <v>194</v>
      </c>
      <c r="C66" s="3" t="s">
        <v>140</v>
      </c>
      <c r="D66" s="3" t="s">
        <v>58</v>
      </c>
      <c r="E66" s="3" t="s">
        <v>59</v>
      </c>
      <c r="F66" s="3" t="s">
        <v>63</v>
      </c>
      <c r="G66" s="3" t="s">
        <v>73</v>
      </c>
      <c r="H66" s="3" t="s">
        <v>64</v>
      </c>
      <c r="I66" s="3" t="s">
        <v>74</v>
      </c>
      <c r="J66" s="3" t="s">
        <v>75</v>
      </c>
      <c r="K66" s="3" t="s">
        <v>76</v>
      </c>
      <c r="L66" s="3" t="s">
        <v>77</v>
      </c>
      <c r="M66" s="3" t="s">
        <v>78</v>
      </c>
      <c r="N66" s="3" t="s">
        <v>79</v>
      </c>
      <c r="O66" s="3" t="s">
        <v>80</v>
      </c>
      <c r="P66" s="3" t="s">
        <v>81</v>
      </c>
      <c r="Q66" s="3" t="s">
        <v>82</v>
      </c>
      <c r="R66" s="3" t="s">
        <v>83</v>
      </c>
      <c r="S66" s="3" t="s">
        <v>84</v>
      </c>
      <c r="T66" s="3" t="s">
        <v>85</v>
      </c>
      <c r="U66" s="3" t="s">
        <v>86</v>
      </c>
      <c r="V66" s="3" t="s">
        <v>87</v>
      </c>
      <c r="W66" s="3" t="s">
        <v>88</v>
      </c>
      <c r="X66" s="3" t="s">
        <v>89</v>
      </c>
      <c r="Y66" s="3" t="s">
        <v>90</v>
      </c>
      <c r="Z66" s="3" t="s">
        <v>91</v>
      </c>
      <c r="AA66" s="3" t="s">
        <v>70</v>
      </c>
      <c r="AI66" s="8" t="s">
        <v>281</v>
      </c>
      <c r="AJ66" s="8">
        <v>12</v>
      </c>
      <c r="AN66">
        <v>31</v>
      </c>
      <c r="AO66">
        <v>29</v>
      </c>
      <c r="AP66">
        <v>31</v>
      </c>
      <c r="AQ66">
        <v>30</v>
      </c>
      <c r="AR66">
        <v>31</v>
      </c>
      <c r="AS66">
        <v>30</v>
      </c>
      <c r="AT66">
        <v>31</v>
      </c>
      <c r="AU66">
        <v>31</v>
      </c>
      <c r="AV66">
        <v>30</v>
      </c>
      <c r="AW66">
        <v>31</v>
      </c>
      <c r="AX66">
        <v>30</v>
      </c>
      <c r="AY66">
        <v>31</v>
      </c>
      <c r="AZ66" s="11">
        <f t="shared" si="22"/>
        <v>0</v>
      </c>
      <c r="BA66" s="11">
        <f t="shared" ref="BA66:BA80" si="24">AC66/AO66</f>
        <v>0</v>
      </c>
      <c r="BB66" s="11">
        <f t="shared" ref="BB66:BB80" si="25">AD66/AP66</f>
        <v>0</v>
      </c>
      <c r="BC66" s="11">
        <f t="shared" ref="BC66:BC80" si="26">AE66/AQ66</f>
        <v>0</v>
      </c>
      <c r="BD66" s="11">
        <f t="shared" ref="BD66:BD80" si="27">AF66/AR66</f>
        <v>0</v>
      </c>
      <c r="BE66" s="11">
        <f t="shared" ref="BE66:BE80" si="28">AG66/AS66</f>
        <v>0</v>
      </c>
      <c r="BF66" s="11">
        <f t="shared" ref="BF66:BF80" si="29">AH66/AT66</f>
        <v>0</v>
      </c>
      <c r="BG66" s="11">
        <f t="shared" ref="BG66:BG80" si="30">AI66/AU66</f>
        <v>0.93548387096774188</v>
      </c>
      <c r="BH66" s="11">
        <f t="shared" ref="BH66:BH80" si="31">AJ66/AV66</f>
        <v>0.4</v>
      </c>
      <c r="BI66" s="11">
        <f t="shared" ref="BI66:BI80" si="32">AK66/AW66</f>
        <v>0</v>
      </c>
      <c r="BJ66" s="11">
        <f t="shared" ref="BJ66:BJ80" si="33">AL66/AX66</f>
        <v>0</v>
      </c>
      <c r="BK66" s="11">
        <f t="shared" ref="BK66:BK80" si="34">AM66/AY66</f>
        <v>0</v>
      </c>
      <c r="BM66">
        <f t="shared" si="23"/>
        <v>0</v>
      </c>
      <c r="BN66">
        <f t="shared" ref="BN66:BN80" si="35">ROUND(BA66,4)</f>
        <v>0</v>
      </c>
      <c r="BO66">
        <f t="shared" ref="BO66:BO80" si="36">ROUND(BB66,4)</f>
        <v>0</v>
      </c>
      <c r="BP66">
        <f t="shared" ref="BP66:BP80" si="37">ROUND(BC66,4)</f>
        <v>0</v>
      </c>
      <c r="BQ66">
        <f t="shared" ref="BQ66:BQ80" si="38">ROUND(BD66,4)</f>
        <v>0</v>
      </c>
      <c r="BR66">
        <f t="shared" ref="BR66:BR80" si="39">ROUND(BE66,4)</f>
        <v>0</v>
      </c>
      <c r="BS66">
        <f t="shared" ref="BS66:BS80" si="40">ROUND(BF66,4)</f>
        <v>0</v>
      </c>
      <c r="BT66">
        <f t="shared" ref="BT66:BT80" si="41">ROUND(BG66,4)</f>
        <v>0.9355</v>
      </c>
      <c r="BU66">
        <f t="shared" ref="BU66:BU80" si="42">ROUND(BH66,4)</f>
        <v>0.4</v>
      </c>
      <c r="BV66">
        <f t="shared" ref="BV66:BV80" si="43">ROUND(BI66,4)</f>
        <v>0</v>
      </c>
      <c r="BW66">
        <f t="shared" ref="BW66:BW80" si="44">ROUND(BJ66,4)</f>
        <v>0</v>
      </c>
      <c r="BX66">
        <f t="shared" ref="BX66:BX80" si="45">ROUND(BK66,4)</f>
        <v>0</v>
      </c>
    </row>
    <row r="67" spans="1:76" x14ac:dyDescent="0.3">
      <c r="A67">
        <v>66</v>
      </c>
      <c r="B67" s="3" t="s">
        <v>195</v>
      </c>
      <c r="C67" s="3" t="s">
        <v>224</v>
      </c>
      <c r="D67" s="3" t="s">
        <v>58</v>
      </c>
      <c r="E67" s="3" t="s">
        <v>59</v>
      </c>
      <c r="F67" s="3" t="s">
        <v>63</v>
      </c>
      <c r="G67" s="3" t="s">
        <v>73</v>
      </c>
      <c r="H67" s="3" t="s">
        <v>64</v>
      </c>
      <c r="I67" s="3" t="s">
        <v>74</v>
      </c>
      <c r="J67" s="3" t="s">
        <v>75</v>
      </c>
      <c r="K67" s="3" t="s">
        <v>76</v>
      </c>
      <c r="L67" s="3" t="s">
        <v>77</v>
      </c>
      <c r="M67" s="3" t="s">
        <v>78</v>
      </c>
      <c r="N67" s="3" t="s">
        <v>79</v>
      </c>
      <c r="O67" s="3" t="s">
        <v>80</v>
      </c>
      <c r="P67" s="3" t="s">
        <v>81</v>
      </c>
      <c r="Q67" s="3" t="s">
        <v>82</v>
      </c>
      <c r="R67" s="3" t="s">
        <v>83</v>
      </c>
      <c r="S67" s="3" t="s">
        <v>84</v>
      </c>
      <c r="T67" s="3" t="s">
        <v>85</v>
      </c>
      <c r="U67" s="3" t="s">
        <v>86</v>
      </c>
      <c r="V67" s="3" t="s">
        <v>87</v>
      </c>
      <c r="W67" s="3" t="s">
        <v>88</v>
      </c>
      <c r="X67" s="3" t="s">
        <v>89</v>
      </c>
      <c r="Y67" s="3" t="s">
        <v>90</v>
      </c>
      <c r="Z67" s="3" t="s">
        <v>91</v>
      </c>
      <c r="AA67" s="3" t="s">
        <v>70</v>
      </c>
      <c r="AI67" s="8" t="s">
        <v>282</v>
      </c>
      <c r="AK67" s="8">
        <v>16</v>
      </c>
      <c r="AN67">
        <v>31</v>
      </c>
      <c r="AO67">
        <v>29</v>
      </c>
      <c r="AP67">
        <v>31</v>
      </c>
      <c r="AQ67">
        <v>30</v>
      </c>
      <c r="AR67">
        <v>31</v>
      </c>
      <c r="AS67">
        <v>30</v>
      </c>
      <c r="AT67">
        <v>31</v>
      </c>
      <c r="AU67">
        <v>31</v>
      </c>
      <c r="AV67">
        <v>30</v>
      </c>
      <c r="AW67">
        <v>31</v>
      </c>
      <c r="AX67">
        <v>30</v>
      </c>
      <c r="AY67">
        <v>31</v>
      </c>
      <c r="AZ67" s="11">
        <f t="shared" ref="AZ67:AZ80" si="46">AB67/AN67</f>
        <v>0</v>
      </c>
      <c r="BA67" s="11">
        <f t="shared" si="24"/>
        <v>0</v>
      </c>
      <c r="BB67" s="11">
        <f t="shared" si="25"/>
        <v>0</v>
      </c>
      <c r="BC67" s="11">
        <f t="shared" si="26"/>
        <v>0</v>
      </c>
      <c r="BD67" s="11">
        <f t="shared" si="27"/>
        <v>0</v>
      </c>
      <c r="BE67" s="11">
        <f t="shared" si="28"/>
        <v>0</v>
      </c>
      <c r="BF67" s="11">
        <f t="shared" si="29"/>
        <v>0</v>
      </c>
      <c r="BG67" s="11">
        <f t="shared" si="30"/>
        <v>0.90322580645161288</v>
      </c>
      <c r="BH67" s="11">
        <f t="shared" si="31"/>
        <v>0</v>
      </c>
      <c r="BI67" s="11">
        <f t="shared" si="32"/>
        <v>0.5161290322580645</v>
      </c>
      <c r="BJ67" s="11">
        <f t="shared" si="33"/>
        <v>0</v>
      </c>
      <c r="BK67" s="11">
        <f t="shared" si="34"/>
        <v>0</v>
      </c>
      <c r="BM67">
        <f t="shared" ref="BM67:BM80" si="47">ROUND(AZ67,4)</f>
        <v>0</v>
      </c>
      <c r="BN67">
        <f t="shared" si="35"/>
        <v>0</v>
      </c>
      <c r="BO67">
        <f t="shared" si="36"/>
        <v>0</v>
      </c>
      <c r="BP67">
        <f t="shared" si="37"/>
        <v>0</v>
      </c>
      <c r="BQ67">
        <f t="shared" si="38"/>
        <v>0</v>
      </c>
      <c r="BR67">
        <f t="shared" si="39"/>
        <v>0</v>
      </c>
      <c r="BS67">
        <f t="shared" si="40"/>
        <v>0</v>
      </c>
      <c r="BT67">
        <f t="shared" si="41"/>
        <v>0.9032</v>
      </c>
      <c r="BU67">
        <f t="shared" si="42"/>
        <v>0</v>
      </c>
      <c r="BV67">
        <f t="shared" si="43"/>
        <v>0.5161</v>
      </c>
      <c r="BW67">
        <f t="shared" si="44"/>
        <v>0</v>
      </c>
      <c r="BX67">
        <f t="shared" si="45"/>
        <v>0</v>
      </c>
    </row>
    <row r="68" spans="1:76" x14ac:dyDescent="0.3">
      <c r="A68">
        <v>67</v>
      </c>
      <c r="B68" s="3" t="s">
        <v>196</v>
      </c>
      <c r="C68" s="3" t="s">
        <v>231</v>
      </c>
      <c r="D68" s="3" t="s">
        <v>58</v>
      </c>
      <c r="E68" s="3" t="s">
        <v>59</v>
      </c>
      <c r="F68" s="3" t="s">
        <v>63</v>
      </c>
      <c r="G68" s="3" t="s">
        <v>73</v>
      </c>
      <c r="H68" s="3" t="s">
        <v>64</v>
      </c>
      <c r="I68" s="3" t="s">
        <v>74</v>
      </c>
      <c r="J68" s="3" t="s">
        <v>75</v>
      </c>
      <c r="K68" s="3" t="s">
        <v>76</v>
      </c>
      <c r="L68" s="3" t="s">
        <v>77</v>
      </c>
      <c r="M68" s="3" t="s">
        <v>78</v>
      </c>
      <c r="N68" s="3" t="s">
        <v>79</v>
      </c>
      <c r="O68" s="3" t="s">
        <v>80</v>
      </c>
      <c r="P68" s="3" t="s">
        <v>81</v>
      </c>
      <c r="Q68" s="3" t="s">
        <v>82</v>
      </c>
      <c r="R68" s="3" t="s">
        <v>83</v>
      </c>
      <c r="S68" s="3" t="s">
        <v>84</v>
      </c>
      <c r="T68" s="3" t="s">
        <v>85</v>
      </c>
      <c r="U68" s="3" t="s">
        <v>86</v>
      </c>
      <c r="V68" s="3" t="s">
        <v>87</v>
      </c>
      <c r="W68" s="3" t="s">
        <v>88</v>
      </c>
      <c r="X68" s="3" t="s">
        <v>89</v>
      </c>
      <c r="Y68" s="3" t="s">
        <v>90</v>
      </c>
      <c r="Z68" s="3" t="s">
        <v>91</v>
      </c>
      <c r="AA68" s="3" t="s">
        <v>70</v>
      </c>
      <c r="AI68" s="8" t="s">
        <v>283</v>
      </c>
      <c r="AL68" s="8">
        <v>24</v>
      </c>
      <c r="AN68">
        <v>31</v>
      </c>
      <c r="AO68">
        <v>29</v>
      </c>
      <c r="AP68">
        <v>31</v>
      </c>
      <c r="AQ68">
        <v>30</v>
      </c>
      <c r="AR68">
        <v>31</v>
      </c>
      <c r="AS68">
        <v>30</v>
      </c>
      <c r="AT68">
        <v>31</v>
      </c>
      <c r="AU68">
        <v>31</v>
      </c>
      <c r="AV68">
        <v>30</v>
      </c>
      <c r="AW68">
        <v>31</v>
      </c>
      <c r="AX68">
        <v>30</v>
      </c>
      <c r="AY68">
        <v>31</v>
      </c>
      <c r="AZ68" s="11">
        <f t="shared" si="46"/>
        <v>0</v>
      </c>
      <c r="BA68" s="11">
        <f t="shared" si="24"/>
        <v>0</v>
      </c>
      <c r="BB68" s="11">
        <f t="shared" si="25"/>
        <v>0</v>
      </c>
      <c r="BC68" s="11">
        <f t="shared" si="26"/>
        <v>0</v>
      </c>
      <c r="BD68" s="11">
        <f t="shared" si="27"/>
        <v>0</v>
      </c>
      <c r="BE68" s="11">
        <f t="shared" si="28"/>
        <v>0</v>
      </c>
      <c r="BF68" s="11">
        <f t="shared" si="29"/>
        <v>0</v>
      </c>
      <c r="BG68" s="11">
        <f t="shared" si="30"/>
        <v>0.87096774193548387</v>
      </c>
      <c r="BH68" s="11">
        <f t="shared" si="31"/>
        <v>0</v>
      </c>
      <c r="BI68" s="11">
        <f t="shared" si="32"/>
        <v>0</v>
      </c>
      <c r="BJ68" s="11">
        <f t="shared" si="33"/>
        <v>0.8</v>
      </c>
      <c r="BK68" s="11">
        <f t="shared" si="34"/>
        <v>0</v>
      </c>
      <c r="BM68">
        <f t="shared" si="47"/>
        <v>0</v>
      </c>
      <c r="BN68">
        <f t="shared" si="35"/>
        <v>0</v>
      </c>
      <c r="BO68">
        <f t="shared" si="36"/>
        <v>0</v>
      </c>
      <c r="BP68">
        <f t="shared" si="37"/>
        <v>0</v>
      </c>
      <c r="BQ68">
        <f t="shared" si="38"/>
        <v>0</v>
      </c>
      <c r="BR68">
        <f t="shared" si="39"/>
        <v>0</v>
      </c>
      <c r="BS68">
        <f t="shared" si="40"/>
        <v>0</v>
      </c>
      <c r="BT68">
        <f t="shared" si="41"/>
        <v>0.871</v>
      </c>
      <c r="BU68">
        <f t="shared" si="42"/>
        <v>0</v>
      </c>
      <c r="BV68">
        <f t="shared" si="43"/>
        <v>0</v>
      </c>
      <c r="BW68">
        <f t="shared" si="44"/>
        <v>0.8</v>
      </c>
      <c r="BX68">
        <f t="shared" si="45"/>
        <v>0</v>
      </c>
    </row>
    <row r="69" spans="1:76" x14ac:dyDescent="0.3">
      <c r="A69">
        <v>68</v>
      </c>
      <c r="B69" s="3" t="s">
        <v>197</v>
      </c>
      <c r="C69" s="3" t="s">
        <v>214</v>
      </c>
      <c r="D69" s="3" t="s">
        <v>58</v>
      </c>
      <c r="E69" s="3" t="s">
        <v>59</v>
      </c>
      <c r="F69" s="3" t="s">
        <v>63</v>
      </c>
      <c r="G69" s="3" t="s">
        <v>73</v>
      </c>
      <c r="H69" s="3" t="s">
        <v>64</v>
      </c>
      <c r="I69" s="3" t="s">
        <v>74</v>
      </c>
      <c r="J69" s="3" t="s">
        <v>75</v>
      </c>
      <c r="K69" s="3" t="s">
        <v>76</v>
      </c>
      <c r="L69" s="3" t="s">
        <v>77</v>
      </c>
      <c r="M69" s="3" t="s">
        <v>78</v>
      </c>
      <c r="N69" s="3" t="s">
        <v>79</v>
      </c>
      <c r="O69" s="3" t="s">
        <v>80</v>
      </c>
      <c r="P69" s="3" t="s">
        <v>81</v>
      </c>
      <c r="Q69" s="3" t="s">
        <v>82</v>
      </c>
      <c r="R69" s="3" t="s">
        <v>83</v>
      </c>
      <c r="S69" s="3" t="s">
        <v>84</v>
      </c>
      <c r="T69" s="3" t="s">
        <v>85</v>
      </c>
      <c r="U69" s="3" t="s">
        <v>86</v>
      </c>
      <c r="V69" s="3" t="s">
        <v>87</v>
      </c>
      <c r="W69" s="3" t="s">
        <v>88</v>
      </c>
      <c r="X69" s="3" t="s">
        <v>89</v>
      </c>
      <c r="Y69" s="3" t="s">
        <v>90</v>
      </c>
      <c r="Z69" s="3" t="s">
        <v>91</v>
      </c>
      <c r="AA69" s="3" t="s">
        <v>70</v>
      </c>
      <c r="AI69" s="8" t="s">
        <v>291</v>
      </c>
      <c r="AM69" s="8">
        <v>12</v>
      </c>
      <c r="AN69">
        <v>31</v>
      </c>
      <c r="AO69">
        <v>29</v>
      </c>
      <c r="AP69">
        <v>31</v>
      </c>
      <c r="AQ69">
        <v>30</v>
      </c>
      <c r="AR69">
        <v>31</v>
      </c>
      <c r="AS69">
        <v>30</v>
      </c>
      <c r="AT69">
        <v>31</v>
      </c>
      <c r="AU69">
        <v>31</v>
      </c>
      <c r="AV69">
        <v>30</v>
      </c>
      <c r="AW69">
        <v>31</v>
      </c>
      <c r="AX69">
        <v>30</v>
      </c>
      <c r="AY69">
        <v>31</v>
      </c>
      <c r="AZ69" s="11">
        <f t="shared" si="46"/>
        <v>0</v>
      </c>
      <c r="BA69" s="11">
        <f t="shared" si="24"/>
        <v>0</v>
      </c>
      <c r="BB69" s="11">
        <f t="shared" si="25"/>
        <v>0</v>
      </c>
      <c r="BC69" s="11">
        <f t="shared" si="26"/>
        <v>0</v>
      </c>
      <c r="BD69" s="11">
        <f t="shared" si="27"/>
        <v>0</v>
      </c>
      <c r="BE69" s="11">
        <f t="shared" si="28"/>
        <v>0</v>
      </c>
      <c r="BF69" s="11">
        <f t="shared" si="29"/>
        <v>0</v>
      </c>
      <c r="BG69" s="11">
        <f t="shared" si="30"/>
        <v>0.83870967741935487</v>
      </c>
      <c r="BH69" s="11">
        <f t="shared" si="31"/>
        <v>0</v>
      </c>
      <c r="BI69" s="11">
        <f t="shared" si="32"/>
        <v>0</v>
      </c>
      <c r="BJ69" s="11">
        <f t="shared" si="33"/>
        <v>0</v>
      </c>
      <c r="BK69" s="11">
        <f t="shared" si="34"/>
        <v>0.38709677419354838</v>
      </c>
      <c r="BM69">
        <f t="shared" si="47"/>
        <v>0</v>
      </c>
      <c r="BN69">
        <f t="shared" si="35"/>
        <v>0</v>
      </c>
      <c r="BO69">
        <f t="shared" si="36"/>
        <v>0</v>
      </c>
      <c r="BP69">
        <f t="shared" si="37"/>
        <v>0</v>
      </c>
      <c r="BQ69">
        <f t="shared" si="38"/>
        <v>0</v>
      </c>
      <c r="BR69">
        <f t="shared" si="39"/>
        <v>0</v>
      </c>
      <c r="BS69">
        <f t="shared" si="40"/>
        <v>0</v>
      </c>
      <c r="BT69">
        <f t="shared" si="41"/>
        <v>0.8387</v>
      </c>
      <c r="BU69">
        <f t="shared" si="42"/>
        <v>0</v>
      </c>
      <c r="BV69">
        <f t="shared" si="43"/>
        <v>0</v>
      </c>
      <c r="BW69">
        <f t="shared" si="44"/>
        <v>0</v>
      </c>
      <c r="BX69">
        <f t="shared" si="45"/>
        <v>0.3871</v>
      </c>
    </row>
    <row r="70" spans="1:76" s="6" customFormat="1" x14ac:dyDescent="0.3">
      <c r="A70" s="6">
        <v>69</v>
      </c>
      <c r="B70" s="7" t="s">
        <v>199</v>
      </c>
      <c r="C70" s="7" t="s">
        <v>140</v>
      </c>
      <c r="D70" s="7" t="s">
        <v>58</v>
      </c>
      <c r="E70" s="7" t="s">
        <v>59</v>
      </c>
      <c r="F70" s="7" t="s">
        <v>63</v>
      </c>
      <c r="G70" s="7" t="s">
        <v>73</v>
      </c>
      <c r="H70" s="7" t="s">
        <v>64</v>
      </c>
      <c r="I70" s="7" t="s">
        <v>74</v>
      </c>
      <c r="J70" s="7" t="s">
        <v>75</v>
      </c>
      <c r="K70" s="7" t="s">
        <v>76</v>
      </c>
      <c r="L70" s="7" t="s">
        <v>77</v>
      </c>
      <c r="M70" s="7" t="s">
        <v>78</v>
      </c>
      <c r="N70" s="7" t="s">
        <v>79</v>
      </c>
      <c r="O70" s="7" t="s">
        <v>80</v>
      </c>
      <c r="P70" s="7" t="s">
        <v>81</v>
      </c>
      <c r="Q70" s="7" t="s">
        <v>82</v>
      </c>
      <c r="R70" s="7" t="s">
        <v>83</v>
      </c>
      <c r="S70" s="7" t="s">
        <v>84</v>
      </c>
      <c r="T70" s="7" t="s">
        <v>85</v>
      </c>
      <c r="U70" s="7" t="s">
        <v>86</v>
      </c>
      <c r="V70" s="7" t="s">
        <v>87</v>
      </c>
      <c r="W70" s="7" t="s">
        <v>88</v>
      </c>
      <c r="X70" s="7" t="s">
        <v>89</v>
      </c>
      <c r="Y70" s="7" t="s">
        <v>90</v>
      </c>
      <c r="Z70" s="7" t="s">
        <v>91</v>
      </c>
      <c r="AA70" s="7" t="s">
        <v>70</v>
      </c>
      <c r="AB70" s="9"/>
      <c r="AC70" s="9"/>
      <c r="AD70" s="9"/>
      <c r="AE70" s="9"/>
      <c r="AF70" s="9"/>
      <c r="AG70" s="9"/>
      <c r="AH70" s="9"/>
      <c r="AI70" s="9"/>
      <c r="AJ70" s="9">
        <v>11</v>
      </c>
      <c r="AK70" s="9"/>
      <c r="AL70" s="9"/>
      <c r="AM70" s="9"/>
      <c r="AN70">
        <v>31</v>
      </c>
      <c r="AO70">
        <v>29</v>
      </c>
      <c r="AP70">
        <v>31</v>
      </c>
      <c r="AQ70">
        <v>30</v>
      </c>
      <c r="AR70">
        <v>31</v>
      </c>
      <c r="AS70">
        <v>30</v>
      </c>
      <c r="AT70">
        <v>31</v>
      </c>
      <c r="AU70">
        <v>31</v>
      </c>
      <c r="AV70">
        <v>30</v>
      </c>
      <c r="AW70">
        <v>31</v>
      </c>
      <c r="AX70">
        <v>30</v>
      </c>
      <c r="AY70">
        <v>31</v>
      </c>
      <c r="AZ70" s="11">
        <f t="shared" si="46"/>
        <v>0</v>
      </c>
      <c r="BA70" s="11">
        <f t="shared" si="24"/>
        <v>0</v>
      </c>
      <c r="BB70" s="11">
        <f t="shared" si="25"/>
        <v>0</v>
      </c>
      <c r="BC70" s="11">
        <f t="shared" si="26"/>
        <v>0</v>
      </c>
      <c r="BD70" s="11">
        <f t="shared" si="27"/>
        <v>0</v>
      </c>
      <c r="BE70" s="11">
        <f t="shared" si="28"/>
        <v>0</v>
      </c>
      <c r="BF70" s="11">
        <f t="shared" si="29"/>
        <v>0</v>
      </c>
      <c r="BG70" s="11">
        <f t="shared" si="30"/>
        <v>0</v>
      </c>
      <c r="BH70" s="11">
        <f t="shared" si="31"/>
        <v>0.36666666666666664</v>
      </c>
      <c r="BI70" s="11">
        <f t="shared" si="32"/>
        <v>0</v>
      </c>
      <c r="BJ70" s="11">
        <f t="shared" si="33"/>
        <v>0</v>
      </c>
      <c r="BK70" s="11">
        <f t="shared" si="34"/>
        <v>0</v>
      </c>
      <c r="BM70">
        <f t="shared" si="47"/>
        <v>0</v>
      </c>
      <c r="BN70">
        <f t="shared" si="35"/>
        <v>0</v>
      </c>
      <c r="BO70">
        <f t="shared" si="36"/>
        <v>0</v>
      </c>
      <c r="BP70">
        <f t="shared" si="37"/>
        <v>0</v>
      </c>
      <c r="BQ70">
        <f t="shared" si="38"/>
        <v>0</v>
      </c>
      <c r="BR70">
        <f t="shared" si="39"/>
        <v>0</v>
      </c>
      <c r="BS70">
        <f t="shared" si="40"/>
        <v>0</v>
      </c>
      <c r="BT70">
        <f t="shared" si="41"/>
        <v>0</v>
      </c>
      <c r="BU70">
        <f t="shared" si="42"/>
        <v>0.36670000000000003</v>
      </c>
      <c r="BV70">
        <f t="shared" si="43"/>
        <v>0</v>
      </c>
      <c r="BW70">
        <f t="shared" si="44"/>
        <v>0</v>
      </c>
      <c r="BX70">
        <f t="shared" si="45"/>
        <v>0</v>
      </c>
    </row>
    <row r="71" spans="1:76" x14ac:dyDescent="0.3">
      <c r="A71">
        <v>70</v>
      </c>
      <c r="B71" s="3" t="s">
        <v>200</v>
      </c>
      <c r="C71" s="3" t="s">
        <v>224</v>
      </c>
      <c r="D71" s="3" t="s">
        <v>58</v>
      </c>
      <c r="E71" s="3" t="s">
        <v>59</v>
      </c>
      <c r="F71" s="3" t="s">
        <v>63</v>
      </c>
      <c r="G71" s="3" t="s">
        <v>73</v>
      </c>
      <c r="H71" s="3" t="s">
        <v>64</v>
      </c>
      <c r="I71" s="3" t="s">
        <v>74</v>
      </c>
      <c r="J71" s="3" t="s">
        <v>75</v>
      </c>
      <c r="K71" s="3" t="s">
        <v>76</v>
      </c>
      <c r="L71" s="3" t="s">
        <v>77</v>
      </c>
      <c r="M71" s="3" t="s">
        <v>78</v>
      </c>
      <c r="N71" s="3" t="s">
        <v>79</v>
      </c>
      <c r="O71" s="3" t="s">
        <v>80</v>
      </c>
      <c r="P71" s="3" t="s">
        <v>81</v>
      </c>
      <c r="Q71" s="3" t="s">
        <v>82</v>
      </c>
      <c r="R71" s="3" t="s">
        <v>83</v>
      </c>
      <c r="S71" s="3" t="s">
        <v>84</v>
      </c>
      <c r="T71" s="3" t="s">
        <v>85</v>
      </c>
      <c r="U71" s="3" t="s">
        <v>86</v>
      </c>
      <c r="V71" s="3" t="s">
        <v>87</v>
      </c>
      <c r="W71" s="3" t="s">
        <v>88</v>
      </c>
      <c r="X71" s="3" t="s">
        <v>89</v>
      </c>
      <c r="Y71" s="3" t="s">
        <v>90</v>
      </c>
      <c r="Z71" s="3" t="s">
        <v>91</v>
      </c>
      <c r="AA71" s="3" t="s">
        <v>70</v>
      </c>
      <c r="AJ71" s="8" t="s">
        <v>282</v>
      </c>
      <c r="AK71" s="8">
        <v>16</v>
      </c>
      <c r="AN71">
        <v>31</v>
      </c>
      <c r="AO71">
        <v>29</v>
      </c>
      <c r="AP71">
        <v>31</v>
      </c>
      <c r="AQ71">
        <v>30</v>
      </c>
      <c r="AR71">
        <v>31</v>
      </c>
      <c r="AS71">
        <v>30</v>
      </c>
      <c r="AT71">
        <v>31</v>
      </c>
      <c r="AU71">
        <v>31</v>
      </c>
      <c r="AV71">
        <v>30</v>
      </c>
      <c r="AW71">
        <v>31</v>
      </c>
      <c r="AX71">
        <v>30</v>
      </c>
      <c r="AY71">
        <v>31</v>
      </c>
      <c r="AZ71" s="11">
        <f t="shared" si="46"/>
        <v>0</v>
      </c>
      <c r="BA71" s="11">
        <f t="shared" si="24"/>
        <v>0</v>
      </c>
      <c r="BB71" s="11">
        <f t="shared" si="25"/>
        <v>0</v>
      </c>
      <c r="BC71" s="11">
        <f t="shared" si="26"/>
        <v>0</v>
      </c>
      <c r="BD71" s="11">
        <f t="shared" si="27"/>
        <v>0</v>
      </c>
      <c r="BE71" s="11">
        <f t="shared" si="28"/>
        <v>0</v>
      </c>
      <c r="BF71" s="11">
        <f t="shared" si="29"/>
        <v>0</v>
      </c>
      <c r="BG71" s="11">
        <f t="shared" si="30"/>
        <v>0</v>
      </c>
      <c r="BH71" s="11">
        <f t="shared" si="31"/>
        <v>0.93333333333333335</v>
      </c>
      <c r="BI71" s="11">
        <f t="shared" si="32"/>
        <v>0.5161290322580645</v>
      </c>
      <c r="BJ71" s="11">
        <f t="shared" si="33"/>
        <v>0</v>
      </c>
      <c r="BK71" s="11">
        <f t="shared" si="34"/>
        <v>0</v>
      </c>
      <c r="BM71">
        <f t="shared" si="47"/>
        <v>0</v>
      </c>
      <c r="BN71">
        <f t="shared" si="35"/>
        <v>0</v>
      </c>
      <c r="BO71">
        <f t="shared" si="36"/>
        <v>0</v>
      </c>
      <c r="BP71">
        <f t="shared" si="37"/>
        <v>0</v>
      </c>
      <c r="BQ71">
        <f t="shared" si="38"/>
        <v>0</v>
      </c>
      <c r="BR71">
        <f t="shared" si="39"/>
        <v>0</v>
      </c>
      <c r="BS71">
        <f t="shared" si="40"/>
        <v>0</v>
      </c>
      <c r="BT71">
        <f t="shared" si="41"/>
        <v>0</v>
      </c>
      <c r="BU71">
        <f t="shared" si="42"/>
        <v>0.93330000000000002</v>
      </c>
      <c r="BV71">
        <f t="shared" si="43"/>
        <v>0.5161</v>
      </c>
      <c r="BW71">
        <f t="shared" si="44"/>
        <v>0</v>
      </c>
      <c r="BX71">
        <f t="shared" si="45"/>
        <v>0</v>
      </c>
    </row>
    <row r="72" spans="1:76" x14ac:dyDescent="0.3">
      <c r="A72">
        <v>71</v>
      </c>
      <c r="B72" s="3" t="s">
        <v>201</v>
      </c>
      <c r="C72" s="3" t="s">
        <v>225</v>
      </c>
      <c r="D72" s="3" t="s">
        <v>58</v>
      </c>
      <c r="E72" s="3" t="s">
        <v>59</v>
      </c>
      <c r="F72" s="3" t="s">
        <v>63</v>
      </c>
      <c r="G72" s="3" t="s">
        <v>73</v>
      </c>
      <c r="H72" s="3" t="s">
        <v>64</v>
      </c>
      <c r="I72" s="3" t="s">
        <v>74</v>
      </c>
      <c r="J72" s="3" t="s">
        <v>75</v>
      </c>
      <c r="K72" s="3" t="s">
        <v>76</v>
      </c>
      <c r="L72" s="3" t="s">
        <v>77</v>
      </c>
      <c r="M72" s="3" t="s">
        <v>78</v>
      </c>
      <c r="N72" s="3" t="s">
        <v>79</v>
      </c>
      <c r="O72" s="3" t="s">
        <v>80</v>
      </c>
      <c r="P72" s="3" t="s">
        <v>81</v>
      </c>
      <c r="Q72" s="3" t="s">
        <v>82</v>
      </c>
      <c r="R72" s="3" t="s">
        <v>83</v>
      </c>
      <c r="S72" s="3" t="s">
        <v>84</v>
      </c>
      <c r="T72" s="3" t="s">
        <v>85</v>
      </c>
      <c r="U72" s="3" t="s">
        <v>86</v>
      </c>
      <c r="V72" s="3" t="s">
        <v>87</v>
      </c>
      <c r="W72" s="3" t="s">
        <v>88</v>
      </c>
      <c r="X72" s="3" t="s">
        <v>89</v>
      </c>
      <c r="Y72" s="3" t="s">
        <v>90</v>
      </c>
      <c r="Z72" s="3" t="s">
        <v>91</v>
      </c>
      <c r="AA72" s="3" t="s">
        <v>70</v>
      </c>
      <c r="AJ72" s="8" t="s">
        <v>283</v>
      </c>
      <c r="AL72" s="8">
        <v>25</v>
      </c>
      <c r="AN72">
        <v>31</v>
      </c>
      <c r="AO72">
        <v>29</v>
      </c>
      <c r="AP72">
        <v>31</v>
      </c>
      <c r="AQ72">
        <v>30</v>
      </c>
      <c r="AR72">
        <v>31</v>
      </c>
      <c r="AS72">
        <v>30</v>
      </c>
      <c r="AT72">
        <v>31</v>
      </c>
      <c r="AU72">
        <v>31</v>
      </c>
      <c r="AV72">
        <v>30</v>
      </c>
      <c r="AW72">
        <v>31</v>
      </c>
      <c r="AX72">
        <v>30</v>
      </c>
      <c r="AY72">
        <v>31</v>
      </c>
      <c r="AZ72" s="11">
        <f t="shared" si="46"/>
        <v>0</v>
      </c>
      <c r="BA72" s="11">
        <f t="shared" si="24"/>
        <v>0</v>
      </c>
      <c r="BB72" s="11">
        <f t="shared" si="25"/>
        <v>0</v>
      </c>
      <c r="BC72" s="11">
        <f t="shared" si="26"/>
        <v>0</v>
      </c>
      <c r="BD72" s="11">
        <f t="shared" si="27"/>
        <v>0</v>
      </c>
      <c r="BE72" s="11">
        <f t="shared" si="28"/>
        <v>0</v>
      </c>
      <c r="BF72" s="11">
        <f t="shared" si="29"/>
        <v>0</v>
      </c>
      <c r="BG72" s="11">
        <f t="shared" si="30"/>
        <v>0</v>
      </c>
      <c r="BH72" s="11">
        <f t="shared" si="31"/>
        <v>0.9</v>
      </c>
      <c r="BI72" s="11">
        <f t="shared" si="32"/>
        <v>0</v>
      </c>
      <c r="BJ72" s="11">
        <f t="shared" si="33"/>
        <v>0.83333333333333337</v>
      </c>
      <c r="BK72" s="11">
        <f t="shared" si="34"/>
        <v>0</v>
      </c>
      <c r="BM72">
        <f t="shared" si="47"/>
        <v>0</v>
      </c>
      <c r="BN72">
        <f t="shared" si="35"/>
        <v>0</v>
      </c>
      <c r="BO72">
        <f t="shared" si="36"/>
        <v>0</v>
      </c>
      <c r="BP72">
        <f t="shared" si="37"/>
        <v>0</v>
      </c>
      <c r="BQ72">
        <f t="shared" si="38"/>
        <v>0</v>
      </c>
      <c r="BR72">
        <f t="shared" si="39"/>
        <v>0</v>
      </c>
      <c r="BS72">
        <f t="shared" si="40"/>
        <v>0</v>
      </c>
      <c r="BT72">
        <f t="shared" si="41"/>
        <v>0</v>
      </c>
      <c r="BU72">
        <f t="shared" si="42"/>
        <v>0.9</v>
      </c>
      <c r="BV72">
        <f t="shared" si="43"/>
        <v>0</v>
      </c>
      <c r="BW72">
        <f t="shared" si="44"/>
        <v>0.83330000000000004</v>
      </c>
      <c r="BX72">
        <f t="shared" si="45"/>
        <v>0</v>
      </c>
    </row>
    <row r="73" spans="1:76" x14ac:dyDescent="0.3">
      <c r="A73">
        <v>72</v>
      </c>
      <c r="B73" s="3" t="s">
        <v>202</v>
      </c>
      <c r="C73" s="3" t="s">
        <v>210</v>
      </c>
      <c r="D73" s="3" t="s">
        <v>58</v>
      </c>
      <c r="E73" s="3" t="s">
        <v>59</v>
      </c>
      <c r="F73" s="3" t="s">
        <v>63</v>
      </c>
      <c r="G73" s="3" t="s">
        <v>73</v>
      </c>
      <c r="H73" s="3" t="s">
        <v>64</v>
      </c>
      <c r="I73" s="3" t="s">
        <v>74</v>
      </c>
      <c r="J73" s="3" t="s">
        <v>75</v>
      </c>
      <c r="K73" s="3" t="s">
        <v>76</v>
      </c>
      <c r="L73" s="3" t="s">
        <v>77</v>
      </c>
      <c r="M73" s="3" t="s">
        <v>78</v>
      </c>
      <c r="N73" s="3" t="s">
        <v>79</v>
      </c>
      <c r="O73" s="3" t="s">
        <v>80</v>
      </c>
      <c r="P73" s="3" t="s">
        <v>81</v>
      </c>
      <c r="Q73" s="3" t="s">
        <v>82</v>
      </c>
      <c r="R73" s="3" t="s">
        <v>83</v>
      </c>
      <c r="S73" s="3" t="s">
        <v>84</v>
      </c>
      <c r="T73" s="3" t="s">
        <v>85</v>
      </c>
      <c r="U73" s="3" t="s">
        <v>86</v>
      </c>
      <c r="V73" s="3" t="s">
        <v>87</v>
      </c>
      <c r="W73" s="3" t="s">
        <v>88</v>
      </c>
      <c r="X73" s="3" t="s">
        <v>89</v>
      </c>
      <c r="Y73" s="3" t="s">
        <v>90</v>
      </c>
      <c r="Z73" s="3" t="s">
        <v>91</v>
      </c>
      <c r="AA73" s="3" t="s">
        <v>70</v>
      </c>
      <c r="AJ73" s="8" t="s">
        <v>291</v>
      </c>
      <c r="AM73" s="8">
        <v>5</v>
      </c>
      <c r="AN73">
        <v>31</v>
      </c>
      <c r="AO73">
        <v>29</v>
      </c>
      <c r="AP73">
        <v>31</v>
      </c>
      <c r="AQ73">
        <v>30</v>
      </c>
      <c r="AR73">
        <v>31</v>
      </c>
      <c r="AS73">
        <v>30</v>
      </c>
      <c r="AT73">
        <v>31</v>
      </c>
      <c r="AU73">
        <v>31</v>
      </c>
      <c r="AV73">
        <v>30</v>
      </c>
      <c r="AW73">
        <v>31</v>
      </c>
      <c r="AX73">
        <v>30</v>
      </c>
      <c r="AY73">
        <v>31</v>
      </c>
      <c r="AZ73" s="11">
        <f t="shared" si="46"/>
        <v>0</v>
      </c>
      <c r="BA73" s="11">
        <f t="shared" si="24"/>
        <v>0</v>
      </c>
      <c r="BB73" s="11">
        <f t="shared" si="25"/>
        <v>0</v>
      </c>
      <c r="BC73" s="11">
        <f t="shared" si="26"/>
        <v>0</v>
      </c>
      <c r="BD73" s="11">
        <f t="shared" si="27"/>
        <v>0</v>
      </c>
      <c r="BE73" s="11">
        <f t="shared" si="28"/>
        <v>0</v>
      </c>
      <c r="BF73" s="11">
        <f t="shared" si="29"/>
        <v>0</v>
      </c>
      <c r="BG73" s="11">
        <f t="shared" si="30"/>
        <v>0</v>
      </c>
      <c r="BH73" s="11">
        <f t="shared" si="31"/>
        <v>0.8666666666666667</v>
      </c>
      <c r="BI73" s="11">
        <f t="shared" si="32"/>
        <v>0</v>
      </c>
      <c r="BJ73" s="11">
        <f t="shared" si="33"/>
        <v>0</v>
      </c>
      <c r="BK73" s="11">
        <f t="shared" si="34"/>
        <v>0.16129032258064516</v>
      </c>
      <c r="BM73">
        <f t="shared" si="47"/>
        <v>0</v>
      </c>
      <c r="BN73">
        <f t="shared" si="35"/>
        <v>0</v>
      </c>
      <c r="BO73">
        <f t="shared" si="36"/>
        <v>0</v>
      </c>
      <c r="BP73">
        <f t="shared" si="37"/>
        <v>0</v>
      </c>
      <c r="BQ73">
        <f t="shared" si="38"/>
        <v>0</v>
      </c>
      <c r="BR73">
        <f t="shared" si="39"/>
        <v>0</v>
      </c>
      <c r="BS73">
        <f t="shared" si="40"/>
        <v>0</v>
      </c>
      <c r="BT73">
        <f t="shared" si="41"/>
        <v>0</v>
      </c>
      <c r="BU73">
        <f t="shared" si="42"/>
        <v>0.86670000000000003</v>
      </c>
      <c r="BV73">
        <f t="shared" si="43"/>
        <v>0</v>
      </c>
      <c r="BW73">
        <f t="shared" si="44"/>
        <v>0</v>
      </c>
      <c r="BX73">
        <f t="shared" si="45"/>
        <v>0.1613</v>
      </c>
    </row>
    <row r="74" spans="1:76" s="6" customFormat="1" x14ac:dyDescent="0.3">
      <c r="A74" s="6">
        <v>73</v>
      </c>
      <c r="B74" s="7" t="s">
        <v>204</v>
      </c>
      <c r="C74" s="7" t="s">
        <v>247</v>
      </c>
      <c r="D74" s="7" t="s">
        <v>58</v>
      </c>
      <c r="E74" s="7" t="s">
        <v>59</v>
      </c>
      <c r="F74" s="7" t="s">
        <v>63</v>
      </c>
      <c r="G74" s="7" t="s">
        <v>73</v>
      </c>
      <c r="H74" s="7" t="s">
        <v>64</v>
      </c>
      <c r="I74" s="7" t="s">
        <v>74</v>
      </c>
      <c r="J74" s="7" t="s">
        <v>75</v>
      </c>
      <c r="K74" s="7" t="s">
        <v>76</v>
      </c>
      <c r="L74" s="7" t="s">
        <v>77</v>
      </c>
      <c r="M74" s="7" t="s">
        <v>78</v>
      </c>
      <c r="N74" s="7" t="s">
        <v>79</v>
      </c>
      <c r="O74" s="7" t="s">
        <v>80</v>
      </c>
      <c r="P74" s="7" t="s">
        <v>81</v>
      </c>
      <c r="Q74" s="7" t="s">
        <v>82</v>
      </c>
      <c r="R74" s="7" t="s">
        <v>83</v>
      </c>
      <c r="S74" s="7" t="s">
        <v>84</v>
      </c>
      <c r="T74" s="7" t="s">
        <v>85</v>
      </c>
      <c r="U74" s="7" t="s">
        <v>86</v>
      </c>
      <c r="V74" s="7" t="s">
        <v>87</v>
      </c>
      <c r="W74" s="7" t="s">
        <v>88</v>
      </c>
      <c r="X74" s="7" t="s">
        <v>89</v>
      </c>
      <c r="Y74" s="7" t="s">
        <v>90</v>
      </c>
      <c r="Z74" s="7" t="s">
        <v>91</v>
      </c>
      <c r="AA74" s="7" t="s">
        <v>70</v>
      </c>
      <c r="AB74" s="9"/>
      <c r="AC74" s="9"/>
      <c r="AD74" s="9"/>
      <c r="AE74" s="9"/>
      <c r="AF74" s="9"/>
      <c r="AG74" s="9"/>
      <c r="AH74" s="9"/>
      <c r="AI74" s="9"/>
      <c r="AJ74" s="9"/>
      <c r="AK74" s="9">
        <v>17</v>
      </c>
      <c r="AL74" s="9"/>
      <c r="AM74" s="9"/>
      <c r="AN74">
        <v>31</v>
      </c>
      <c r="AO74">
        <v>29</v>
      </c>
      <c r="AP74">
        <v>31</v>
      </c>
      <c r="AQ74">
        <v>30</v>
      </c>
      <c r="AR74">
        <v>31</v>
      </c>
      <c r="AS74">
        <v>30</v>
      </c>
      <c r="AT74">
        <v>31</v>
      </c>
      <c r="AU74">
        <v>31</v>
      </c>
      <c r="AV74">
        <v>30</v>
      </c>
      <c r="AW74">
        <v>31</v>
      </c>
      <c r="AX74">
        <v>30</v>
      </c>
      <c r="AY74">
        <v>31</v>
      </c>
      <c r="AZ74" s="11">
        <f t="shared" si="46"/>
        <v>0</v>
      </c>
      <c r="BA74" s="11">
        <f t="shared" si="24"/>
        <v>0</v>
      </c>
      <c r="BB74" s="11">
        <f t="shared" si="25"/>
        <v>0</v>
      </c>
      <c r="BC74" s="11">
        <f t="shared" si="26"/>
        <v>0</v>
      </c>
      <c r="BD74" s="11">
        <f t="shared" si="27"/>
        <v>0</v>
      </c>
      <c r="BE74" s="11">
        <f t="shared" si="28"/>
        <v>0</v>
      </c>
      <c r="BF74" s="11">
        <f t="shared" si="29"/>
        <v>0</v>
      </c>
      <c r="BG74" s="11">
        <f t="shared" si="30"/>
        <v>0</v>
      </c>
      <c r="BH74" s="11">
        <f t="shared" si="31"/>
        <v>0</v>
      </c>
      <c r="BI74" s="11">
        <f t="shared" si="32"/>
        <v>0.54838709677419351</v>
      </c>
      <c r="BJ74" s="11">
        <f t="shared" si="33"/>
        <v>0</v>
      </c>
      <c r="BK74" s="11">
        <f t="shared" si="34"/>
        <v>0</v>
      </c>
      <c r="BM74">
        <f t="shared" si="47"/>
        <v>0</v>
      </c>
      <c r="BN74">
        <f t="shared" si="35"/>
        <v>0</v>
      </c>
      <c r="BO74">
        <f t="shared" si="36"/>
        <v>0</v>
      </c>
      <c r="BP74">
        <f t="shared" si="37"/>
        <v>0</v>
      </c>
      <c r="BQ74">
        <f t="shared" si="38"/>
        <v>0</v>
      </c>
      <c r="BR74">
        <f t="shared" si="39"/>
        <v>0</v>
      </c>
      <c r="BS74">
        <f t="shared" si="40"/>
        <v>0</v>
      </c>
      <c r="BT74">
        <f t="shared" si="41"/>
        <v>0</v>
      </c>
      <c r="BU74">
        <f t="shared" si="42"/>
        <v>0</v>
      </c>
      <c r="BV74">
        <f t="shared" si="43"/>
        <v>0.5484</v>
      </c>
      <c r="BW74">
        <f t="shared" si="44"/>
        <v>0</v>
      </c>
      <c r="BX74">
        <f t="shared" si="45"/>
        <v>0</v>
      </c>
    </row>
    <row r="75" spans="1:76" x14ac:dyDescent="0.3">
      <c r="A75">
        <v>74</v>
      </c>
      <c r="B75" s="3" t="s">
        <v>205</v>
      </c>
      <c r="C75" s="3" t="s">
        <v>253</v>
      </c>
      <c r="D75" s="3" t="s">
        <v>58</v>
      </c>
      <c r="E75" s="3" t="s">
        <v>59</v>
      </c>
      <c r="F75" s="3" t="s">
        <v>63</v>
      </c>
      <c r="G75" s="3" t="s">
        <v>73</v>
      </c>
      <c r="H75" s="3" t="s">
        <v>64</v>
      </c>
      <c r="I75" s="3" t="s">
        <v>74</v>
      </c>
      <c r="J75" s="3" t="s">
        <v>75</v>
      </c>
      <c r="K75" s="3" t="s">
        <v>76</v>
      </c>
      <c r="L75" s="3" t="s">
        <v>77</v>
      </c>
      <c r="M75" s="3" t="s">
        <v>78</v>
      </c>
      <c r="N75" s="3" t="s">
        <v>79</v>
      </c>
      <c r="O75" s="3" t="s">
        <v>80</v>
      </c>
      <c r="P75" s="3" t="s">
        <v>81</v>
      </c>
      <c r="Q75" s="3" t="s">
        <v>82</v>
      </c>
      <c r="R75" s="3" t="s">
        <v>83</v>
      </c>
      <c r="S75" s="3" t="s">
        <v>84</v>
      </c>
      <c r="T75" s="3" t="s">
        <v>85</v>
      </c>
      <c r="U75" s="3" t="s">
        <v>86</v>
      </c>
      <c r="V75" s="3" t="s">
        <v>87</v>
      </c>
      <c r="W75" s="3" t="s">
        <v>88</v>
      </c>
      <c r="X75" s="3" t="s">
        <v>89</v>
      </c>
      <c r="Y75" s="3" t="s">
        <v>90</v>
      </c>
      <c r="Z75" s="3" t="s">
        <v>91</v>
      </c>
      <c r="AA75" s="3" t="s">
        <v>70</v>
      </c>
      <c r="AK75" s="8" t="s">
        <v>281</v>
      </c>
      <c r="AL75" s="8">
        <v>27</v>
      </c>
      <c r="AN75">
        <v>31</v>
      </c>
      <c r="AO75">
        <v>29</v>
      </c>
      <c r="AP75">
        <v>31</v>
      </c>
      <c r="AQ75">
        <v>30</v>
      </c>
      <c r="AR75">
        <v>31</v>
      </c>
      <c r="AS75">
        <v>30</v>
      </c>
      <c r="AT75">
        <v>31</v>
      </c>
      <c r="AU75">
        <v>31</v>
      </c>
      <c r="AV75">
        <v>30</v>
      </c>
      <c r="AW75">
        <v>31</v>
      </c>
      <c r="AX75">
        <v>30</v>
      </c>
      <c r="AY75">
        <v>31</v>
      </c>
      <c r="AZ75" s="11">
        <f t="shared" si="46"/>
        <v>0</v>
      </c>
      <c r="BA75" s="11">
        <f t="shared" si="24"/>
        <v>0</v>
      </c>
      <c r="BB75" s="11">
        <f t="shared" si="25"/>
        <v>0</v>
      </c>
      <c r="BC75" s="11">
        <f t="shared" si="26"/>
        <v>0</v>
      </c>
      <c r="BD75" s="11">
        <f t="shared" si="27"/>
        <v>0</v>
      </c>
      <c r="BE75" s="11">
        <f t="shared" si="28"/>
        <v>0</v>
      </c>
      <c r="BF75" s="11">
        <f t="shared" si="29"/>
        <v>0</v>
      </c>
      <c r="BG75" s="11">
        <f t="shared" si="30"/>
        <v>0</v>
      </c>
      <c r="BH75" s="11">
        <f t="shared" si="31"/>
        <v>0</v>
      </c>
      <c r="BI75" s="11">
        <f t="shared" si="32"/>
        <v>0.93548387096774188</v>
      </c>
      <c r="BJ75" s="11">
        <f t="shared" si="33"/>
        <v>0.9</v>
      </c>
      <c r="BK75" s="11">
        <f t="shared" si="34"/>
        <v>0</v>
      </c>
      <c r="BM75">
        <f t="shared" si="47"/>
        <v>0</v>
      </c>
      <c r="BN75">
        <f t="shared" si="35"/>
        <v>0</v>
      </c>
      <c r="BO75">
        <f t="shared" si="36"/>
        <v>0</v>
      </c>
      <c r="BP75">
        <f t="shared" si="37"/>
        <v>0</v>
      </c>
      <c r="BQ75">
        <f t="shared" si="38"/>
        <v>0</v>
      </c>
      <c r="BR75">
        <f t="shared" si="39"/>
        <v>0</v>
      </c>
      <c r="BS75">
        <f t="shared" si="40"/>
        <v>0</v>
      </c>
      <c r="BT75">
        <f t="shared" si="41"/>
        <v>0</v>
      </c>
      <c r="BU75">
        <f t="shared" si="42"/>
        <v>0</v>
      </c>
      <c r="BV75">
        <f t="shared" si="43"/>
        <v>0.9355</v>
      </c>
      <c r="BW75">
        <f t="shared" si="44"/>
        <v>0.9</v>
      </c>
      <c r="BX75">
        <f t="shared" si="45"/>
        <v>0</v>
      </c>
    </row>
    <row r="76" spans="1:76" x14ac:dyDescent="0.3">
      <c r="A76">
        <v>75</v>
      </c>
      <c r="B76" s="3" t="s">
        <v>206</v>
      </c>
      <c r="C76" s="3" t="s">
        <v>212</v>
      </c>
      <c r="D76" s="3" t="s">
        <v>58</v>
      </c>
      <c r="E76" s="3" t="s">
        <v>59</v>
      </c>
      <c r="F76" s="3" t="s">
        <v>63</v>
      </c>
      <c r="G76" s="3" t="s">
        <v>73</v>
      </c>
      <c r="H76" s="3" t="s">
        <v>64</v>
      </c>
      <c r="I76" s="3" t="s">
        <v>74</v>
      </c>
      <c r="J76" s="3" t="s">
        <v>75</v>
      </c>
      <c r="K76" s="3" t="s">
        <v>76</v>
      </c>
      <c r="L76" s="3" t="s">
        <v>77</v>
      </c>
      <c r="M76" s="3" t="s">
        <v>78</v>
      </c>
      <c r="N76" s="3" t="s">
        <v>79</v>
      </c>
      <c r="O76" s="3" t="s">
        <v>80</v>
      </c>
      <c r="P76" s="3" t="s">
        <v>81</v>
      </c>
      <c r="Q76" s="3" t="s">
        <v>82</v>
      </c>
      <c r="R76" s="3" t="s">
        <v>83</v>
      </c>
      <c r="S76" s="3" t="s">
        <v>84</v>
      </c>
      <c r="T76" s="3" t="s">
        <v>85</v>
      </c>
      <c r="U76" s="3" t="s">
        <v>86</v>
      </c>
      <c r="V76" s="3" t="s">
        <v>87</v>
      </c>
      <c r="W76" s="3" t="s">
        <v>88</v>
      </c>
      <c r="X76" s="3" t="s">
        <v>89</v>
      </c>
      <c r="Y76" s="3" t="s">
        <v>90</v>
      </c>
      <c r="Z76" s="3" t="s">
        <v>91</v>
      </c>
      <c r="AA76" s="3" t="s">
        <v>70</v>
      </c>
      <c r="AK76" s="8" t="s">
        <v>282</v>
      </c>
      <c r="AM76" s="8">
        <v>9</v>
      </c>
      <c r="AN76">
        <v>31</v>
      </c>
      <c r="AO76">
        <v>29</v>
      </c>
      <c r="AP76">
        <v>31</v>
      </c>
      <c r="AQ76">
        <v>30</v>
      </c>
      <c r="AR76">
        <v>31</v>
      </c>
      <c r="AS76">
        <v>30</v>
      </c>
      <c r="AT76">
        <v>31</v>
      </c>
      <c r="AU76">
        <v>31</v>
      </c>
      <c r="AV76">
        <v>30</v>
      </c>
      <c r="AW76">
        <v>31</v>
      </c>
      <c r="AX76">
        <v>30</v>
      </c>
      <c r="AY76">
        <v>31</v>
      </c>
      <c r="AZ76" s="11">
        <f t="shared" si="46"/>
        <v>0</v>
      </c>
      <c r="BA76" s="11">
        <f t="shared" si="24"/>
        <v>0</v>
      </c>
      <c r="BB76" s="11">
        <f t="shared" si="25"/>
        <v>0</v>
      </c>
      <c r="BC76" s="11">
        <f t="shared" si="26"/>
        <v>0</v>
      </c>
      <c r="BD76" s="11">
        <f t="shared" si="27"/>
        <v>0</v>
      </c>
      <c r="BE76" s="11">
        <f t="shared" si="28"/>
        <v>0</v>
      </c>
      <c r="BF76" s="11">
        <f t="shared" si="29"/>
        <v>0</v>
      </c>
      <c r="BG76" s="11">
        <f t="shared" si="30"/>
        <v>0</v>
      </c>
      <c r="BH76" s="11">
        <f t="shared" si="31"/>
        <v>0</v>
      </c>
      <c r="BI76" s="11">
        <f t="shared" si="32"/>
        <v>0.90322580645161288</v>
      </c>
      <c r="BJ76" s="11">
        <f t="shared" si="33"/>
        <v>0</v>
      </c>
      <c r="BK76" s="11">
        <f t="shared" si="34"/>
        <v>0.29032258064516131</v>
      </c>
      <c r="BM76">
        <f t="shared" si="47"/>
        <v>0</v>
      </c>
      <c r="BN76">
        <f t="shared" si="35"/>
        <v>0</v>
      </c>
      <c r="BO76">
        <f t="shared" si="36"/>
        <v>0</v>
      </c>
      <c r="BP76">
        <f t="shared" si="37"/>
        <v>0</v>
      </c>
      <c r="BQ76">
        <f t="shared" si="38"/>
        <v>0</v>
      </c>
      <c r="BR76">
        <f t="shared" si="39"/>
        <v>0</v>
      </c>
      <c r="BS76">
        <f t="shared" si="40"/>
        <v>0</v>
      </c>
      <c r="BT76">
        <f t="shared" si="41"/>
        <v>0</v>
      </c>
      <c r="BU76">
        <f t="shared" si="42"/>
        <v>0</v>
      </c>
      <c r="BV76">
        <f t="shared" si="43"/>
        <v>0.9032</v>
      </c>
      <c r="BW76">
        <f t="shared" si="44"/>
        <v>0</v>
      </c>
      <c r="BX76">
        <f t="shared" si="45"/>
        <v>0.2903</v>
      </c>
    </row>
    <row r="77" spans="1:76" s="6" customFormat="1" x14ac:dyDescent="0.3">
      <c r="A77" s="6">
        <v>76</v>
      </c>
      <c r="B77" s="7" t="s">
        <v>143</v>
      </c>
      <c r="C77" s="7" t="s">
        <v>231</v>
      </c>
      <c r="D77" s="7" t="s">
        <v>58</v>
      </c>
      <c r="E77" s="7" t="s">
        <v>59</v>
      </c>
      <c r="F77" s="7" t="s">
        <v>63</v>
      </c>
      <c r="G77" s="7" t="s">
        <v>73</v>
      </c>
      <c r="H77" s="7" t="s">
        <v>64</v>
      </c>
      <c r="I77" s="7" t="s">
        <v>74</v>
      </c>
      <c r="J77" s="7" t="s">
        <v>75</v>
      </c>
      <c r="K77" s="7" t="s">
        <v>76</v>
      </c>
      <c r="L77" s="7" t="s">
        <v>77</v>
      </c>
      <c r="M77" s="7" t="s">
        <v>78</v>
      </c>
      <c r="N77" s="7" t="s">
        <v>79</v>
      </c>
      <c r="O77" s="7" t="s">
        <v>80</v>
      </c>
      <c r="P77" s="7" t="s">
        <v>81</v>
      </c>
      <c r="Q77" s="7" t="s">
        <v>82</v>
      </c>
      <c r="R77" s="7" t="s">
        <v>83</v>
      </c>
      <c r="S77" s="7" t="s">
        <v>84</v>
      </c>
      <c r="T77" s="7" t="s">
        <v>85</v>
      </c>
      <c r="U77" s="7" t="s">
        <v>86</v>
      </c>
      <c r="V77" s="7" t="s">
        <v>87</v>
      </c>
      <c r="W77" s="7" t="s">
        <v>88</v>
      </c>
      <c r="X77" s="7" t="s">
        <v>89</v>
      </c>
      <c r="Y77" s="7" t="s">
        <v>90</v>
      </c>
      <c r="Z77" s="7" t="s">
        <v>91</v>
      </c>
      <c r="AA77" s="7" t="s">
        <v>70</v>
      </c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>
        <v>23</v>
      </c>
      <c r="AM77" s="9"/>
      <c r="AN77">
        <v>31</v>
      </c>
      <c r="AO77">
        <v>29</v>
      </c>
      <c r="AP77">
        <v>31</v>
      </c>
      <c r="AQ77">
        <v>30</v>
      </c>
      <c r="AR77">
        <v>31</v>
      </c>
      <c r="AS77">
        <v>30</v>
      </c>
      <c r="AT77">
        <v>31</v>
      </c>
      <c r="AU77">
        <v>31</v>
      </c>
      <c r="AV77">
        <v>30</v>
      </c>
      <c r="AW77">
        <v>31</v>
      </c>
      <c r="AX77">
        <v>30</v>
      </c>
      <c r="AY77">
        <v>31</v>
      </c>
      <c r="AZ77" s="11">
        <f t="shared" si="46"/>
        <v>0</v>
      </c>
      <c r="BA77" s="11">
        <f t="shared" si="24"/>
        <v>0</v>
      </c>
      <c r="BB77" s="11">
        <f t="shared" si="25"/>
        <v>0</v>
      </c>
      <c r="BC77" s="11">
        <f t="shared" si="26"/>
        <v>0</v>
      </c>
      <c r="BD77" s="11">
        <f t="shared" si="27"/>
        <v>0</v>
      </c>
      <c r="BE77" s="11">
        <f t="shared" si="28"/>
        <v>0</v>
      </c>
      <c r="BF77" s="11">
        <f t="shared" si="29"/>
        <v>0</v>
      </c>
      <c r="BG77" s="11">
        <f t="shared" si="30"/>
        <v>0</v>
      </c>
      <c r="BH77" s="11">
        <f t="shared" si="31"/>
        <v>0</v>
      </c>
      <c r="BI77" s="11">
        <f t="shared" si="32"/>
        <v>0</v>
      </c>
      <c r="BJ77" s="11">
        <f t="shared" si="33"/>
        <v>0.76666666666666672</v>
      </c>
      <c r="BK77" s="11">
        <f t="shared" si="34"/>
        <v>0</v>
      </c>
      <c r="BM77">
        <f t="shared" si="47"/>
        <v>0</v>
      </c>
      <c r="BN77">
        <f t="shared" si="35"/>
        <v>0</v>
      </c>
      <c r="BO77">
        <f t="shared" si="36"/>
        <v>0</v>
      </c>
      <c r="BP77">
        <f t="shared" si="37"/>
        <v>0</v>
      </c>
      <c r="BQ77">
        <f t="shared" si="38"/>
        <v>0</v>
      </c>
      <c r="BR77">
        <f t="shared" si="39"/>
        <v>0</v>
      </c>
      <c r="BS77">
        <f t="shared" si="40"/>
        <v>0</v>
      </c>
      <c r="BT77">
        <f t="shared" si="41"/>
        <v>0</v>
      </c>
      <c r="BU77">
        <f t="shared" si="42"/>
        <v>0</v>
      </c>
      <c r="BV77">
        <f t="shared" si="43"/>
        <v>0</v>
      </c>
      <c r="BW77">
        <f t="shared" si="44"/>
        <v>0.76670000000000005</v>
      </c>
      <c r="BX77">
        <f t="shared" si="45"/>
        <v>0</v>
      </c>
    </row>
    <row r="78" spans="1:76" x14ac:dyDescent="0.3">
      <c r="A78">
        <v>77</v>
      </c>
      <c r="B78" s="3" t="s">
        <v>208</v>
      </c>
      <c r="C78" s="3" t="s">
        <v>72</v>
      </c>
      <c r="D78" s="3" t="s">
        <v>58</v>
      </c>
      <c r="E78" s="3" t="s">
        <v>59</v>
      </c>
      <c r="F78" s="3" t="s">
        <v>63</v>
      </c>
      <c r="G78" s="3" t="s">
        <v>73</v>
      </c>
      <c r="H78" s="3" t="s">
        <v>64</v>
      </c>
      <c r="I78" s="3" t="s">
        <v>74</v>
      </c>
      <c r="J78" s="3" t="s">
        <v>75</v>
      </c>
      <c r="K78" s="3" t="s">
        <v>76</v>
      </c>
      <c r="L78" s="3" t="s">
        <v>77</v>
      </c>
      <c r="M78" s="3" t="s">
        <v>78</v>
      </c>
      <c r="N78" s="3" t="s">
        <v>79</v>
      </c>
      <c r="O78" s="3" t="s">
        <v>80</v>
      </c>
      <c r="P78" s="3" t="s">
        <v>81</v>
      </c>
      <c r="Q78" s="3" t="s">
        <v>82</v>
      </c>
      <c r="R78" s="3" t="s">
        <v>83</v>
      </c>
      <c r="S78" s="3" t="s">
        <v>84</v>
      </c>
      <c r="T78" s="3" t="s">
        <v>85</v>
      </c>
      <c r="U78" s="3" t="s">
        <v>86</v>
      </c>
      <c r="V78" s="3" t="s">
        <v>87</v>
      </c>
      <c r="W78" s="3" t="s">
        <v>88</v>
      </c>
      <c r="X78" s="3" t="s">
        <v>89</v>
      </c>
      <c r="Y78" s="3" t="s">
        <v>90</v>
      </c>
      <c r="Z78" s="3" t="s">
        <v>91</v>
      </c>
      <c r="AA78" s="3" t="s">
        <v>70</v>
      </c>
      <c r="AL78" s="8" t="s">
        <v>282</v>
      </c>
      <c r="AM78" s="8">
        <v>7</v>
      </c>
      <c r="AN78">
        <v>31</v>
      </c>
      <c r="AO78">
        <v>29</v>
      </c>
      <c r="AP78">
        <v>31</v>
      </c>
      <c r="AQ78">
        <v>30</v>
      </c>
      <c r="AR78">
        <v>31</v>
      </c>
      <c r="AS78">
        <v>30</v>
      </c>
      <c r="AT78">
        <v>31</v>
      </c>
      <c r="AU78">
        <v>31</v>
      </c>
      <c r="AV78">
        <v>30</v>
      </c>
      <c r="AW78">
        <v>31</v>
      </c>
      <c r="AX78">
        <v>30</v>
      </c>
      <c r="AY78">
        <v>31</v>
      </c>
      <c r="AZ78" s="11">
        <f t="shared" si="46"/>
        <v>0</v>
      </c>
      <c r="BA78" s="11">
        <f t="shared" si="24"/>
        <v>0</v>
      </c>
      <c r="BB78" s="11">
        <f t="shared" si="25"/>
        <v>0</v>
      </c>
      <c r="BC78" s="11">
        <f t="shared" si="26"/>
        <v>0</v>
      </c>
      <c r="BD78" s="11">
        <f t="shared" si="27"/>
        <v>0</v>
      </c>
      <c r="BE78" s="11">
        <f t="shared" si="28"/>
        <v>0</v>
      </c>
      <c r="BF78" s="11">
        <f t="shared" si="29"/>
        <v>0</v>
      </c>
      <c r="BG78" s="11">
        <f t="shared" si="30"/>
        <v>0</v>
      </c>
      <c r="BH78" s="11">
        <f t="shared" si="31"/>
        <v>0</v>
      </c>
      <c r="BI78" s="11">
        <f t="shared" si="32"/>
        <v>0</v>
      </c>
      <c r="BJ78" s="11">
        <f t="shared" si="33"/>
        <v>0.93333333333333335</v>
      </c>
      <c r="BK78" s="11">
        <f t="shared" si="34"/>
        <v>0.22580645161290322</v>
      </c>
      <c r="BM78">
        <f t="shared" si="47"/>
        <v>0</v>
      </c>
      <c r="BN78">
        <f t="shared" si="35"/>
        <v>0</v>
      </c>
      <c r="BO78">
        <f t="shared" si="36"/>
        <v>0</v>
      </c>
      <c r="BP78">
        <f t="shared" si="37"/>
        <v>0</v>
      </c>
      <c r="BQ78">
        <f t="shared" si="38"/>
        <v>0</v>
      </c>
      <c r="BR78">
        <f t="shared" si="39"/>
        <v>0</v>
      </c>
      <c r="BS78">
        <f t="shared" si="40"/>
        <v>0</v>
      </c>
      <c r="BT78">
        <f t="shared" si="41"/>
        <v>0</v>
      </c>
      <c r="BU78">
        <f t="shared" si="42"/>
        <v>0</v>
      </c>
      <c r="BV78">
        <f t="shared" si="43"/>
        <v>0</v>
      </c>
      <c r="BW78">
        <f t="shared" si="44"/>
        <v>0.93330000000000002</v>
      </c>
      <c r="BX78">
        <f t="shared" si="45"/>
        <v>0.2258</v>
      </c>
    </row>
    <row r="79" spans="1:76" s="6" customFormat="1" x14ac:dyDescent="0.3">
      <c r="A79" s="6">
        <v>78</v>
      </c>
      <c r="B79" s="7" t="s">
        <v>209</v>
      </c>
      <c r="C79" s="7" t="s">
        <v>211</v>
      </c>
      <c r="D79" s="7" t="s">
        <v>58</v>
      </c>
      <c r="E79" s="7" t="s">
        <v>59</v>
      </c>
      <c r="F79" s="7" t="s">
        <v>63</v>
      </c>
      <c r="G79" s="7" t="s">
        <v>73</v>
      </c>
      <c r="H79" s="7" t="s">
        <v>64</v>
      </c>
      <c r="I79" s="7" t="s">
        <v>74</v>
      </c>
      <c r="J79" s="7" t="s">
        <v>75</v>
      </c>
      <c r="K79" s="7" t="s">
        <v>76</v>
      </c>
      <c r="L79" s="7" t="s">
        <v>77</v>
      </c>
      <c r="M79" s="7" t="s">
        <v>78</v>
      </c>
      <c r="N79" s="7" t="s">
        <v>79</v>
      </c>
      <c r="O79" s="7" t="s">
        <v>80</v>
      </c>
      <c r="P79" s="7" t="s">
        <v>81</v>
      </c>
      <c r="Q79" s="7" t="s">
        <v>82</v>
      </c>
      <c r="R79" s="7" t="s">
        <v>83</v>
      </c>
      <c r="S79" s="7" t="s">
        <v>84</v>
      </c>
      <c r="T79" s="7" t="s">
        <v>85</v>
      </c>
      <c r="U79" s="7" t="s">
        <v>86</v>
      </c>
      <c r="V79" s="7" t="s">
        <v>87</v>
      </c>
      <c r="W79" s="7" t="s">
        <v>88</v>
      </c>
      <c r="X79" s="7" t="s">
        <v>89</v>
      </c>
      <c r="Y79" s="7" t="s">
        <v>90</v>
      </c>
      <c r="Z79" s="7" t="s">
        <v>91</v>
      </c>
      <c r="AA79" s="7" t="s">
        <v>70</v>
      </c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>
        <v>5</v>
      </c>
      <c r="AN79">
        <v>31</v>
      </c>
      <c r="AO79">
        <v>29</v>
      </c>
      <c r="AP79">
        <v>31</v>
      </c>
      <c r="AQ79">
        <v>30</v>
      </c>
      <c r="AR79">
        <v>31</v>
      </c>
      <c r="AS79">
        <v>30</v>
      </c>
      <c r="AT79">
        <v>31</v>
      </c>
      <c r="AU79">
        <v>31</v>
      </c>
      <c r="AV79">
        <v>30</v>
      </c>
      <c r="AW79">
        <v>31</v>
      </c>
      <c r="AX79">
        <v>30</v>
      </c>
      <c r="AY79">
        <v>31</v>
      </c>
      <c r="AZ79" s="11">
        <f t="shared" si="46"/>
        <v>0</v>
      </c>
      <c r="BA79" s="11">
        <f t="shared" si="24"/>
        <v>0</v>
      </c>
      <c r="BB79" s="11">
        <f t="shared" si="25"/>
        <v>0</v>
      </c>
      <c r="BC79" s="11">
        <f t="shared" si="26"/>
        <v>0</v>
      </c>
      <c r="BD79" s="11">
        <f t="shared" si="27"/>
        <v>0</v>
      </c>
      <c r="BE79" s="11">
        <f t="shared" si="28"/>
        <v>0</v>
      </c>
      <c r="BF79" s="11">
        <f t="shared" si="29"/>
        <v>0</v>
      </c>
      <c r="BG79" s="11">
        <f t="shared" si="30"/>
        <v>0</v>
      </c>
      <c r="BH79" s="11">
        <f t="shared" si="31"/>
        <v>0</v>
      </c>
      <c r="BI79" s="11">
        <f t="shared" si="32"/>
        <v>0</v>
      </c>
      <c r="BJ79" s="11">
        <f t="shared" si="33"/>
        <v>0</v>
      </c>
      <c r="BK79" s="11">
        <f t="shared" si="34"/>
        <v>0.16129032258064516</v>
      </c>
      <c r="BM79">
        <f t="shared" si="47"/>
        <v>0</v>
      </c>
      <c r="BN79">
        <f t="shared" si="35"/>
        <v>0</v>
      </c>
      <c r="BO79">
        <f t="shared" si="36"/>
        <v>0</v>
      </c>
      <c r="BP79">
        <f t="shared" si="37"/>
        <v>0</v>
      </c>
      <c r="BQ79">
        <f t="shared" si="38"/>
        <v>0</v>
      </c>
      <c r="BR79">
        <f t="shared" si="39"/>
        <v>0</v>
      </c>
      <c r="BS79">
        <f t="shared" si="40"/>
        <v>0</v>
      </c>
      <c r="BT79">
        <f t="shared" si="41"/>
        <v>0</v>
      </c>
      <c r="BU79">
        <f t="shared" si="42"/>
        <v>0</v>
      </c>
      <c r="BV79">
        <f t="shared" si="43"/>
        <v>0</v>
      </c>
      <c r="BW79">
        <f t="shared" si="44"/>
        <v>0</v>
      </c>
      <c r="BX79">
        <f t="shared" si="45"/>
        <v>0.1613</v>
      </c>
    </row>
    <row r="80" spans="1:76" x14ac:dyDescent="0.3">
      <c r="AN80">
        <v>31</v>
      </c>
      <c r="AO80">
        <v>29</v>
      </c>
      <c r="AP80">
        <v>31</v>
      </c>
      <c r="AQ80">
        <v>30</v>
      </c>
      <c r="AR80">
        <v>31</v>
      </c>
      <c r="AS80">
        <v>30</v>
      </c>
      <c r="AT80">
        <v>31</v>
      </c>
      <c r="AU80">
        <v>31</v>
      </c>
      <c r="AV80">
        <v>30</v>
      </c>
      <c r="AW80">
        <v>31</v>
      </c>
      <c r="AX80">
        <v>30</v>
      </c>
      <c r="AY80">
        <v>31</v>
      </c>
      <c r="AZ80" s="11">
        <f t="shared" si="46"/>
        <v>0</v>
      </c>
      <c r="BA80" s="11">
        <f t="shared" si="24"/>
        <v>0</v>
      </c>
      <c r="BB80" s="11">
        <f t="shared" si="25"/>
        <v>0</v>
      </c>
      <c r="BC80" s="11">
        <f t="shared" si="26"/>
        <v>0</v>
      </c>
      <c r="BD80" s="11">
        <f t="shared" si="27"/>
        <v>0</v>
      </c>
      <c r="BE80" s="11">
        <f t="shared" si="28"/>
        <v>0</v>
      </c>
      <c r="BF80" s="11">
        <f t="shared" si="29"/>
        <v>0</v>
      </c>
      <c r="BG80" s="11">
        <f t="shared" si="30"/>
        <v>0</v>
      </c>
      <c r="BH80" s="11">
        <f t="shared" si="31"/>
        <v>0</v>
      </c>
      <c r="BI80" s="11">
        <f t="shared" si="32"/>
        <v>0</v>
      </c>
      <c r="BJ80" s="11">
        <f t="shared" si="33"/>
        <v>0</v>
      </c>
      <c r="BK80" s="11">
        <f t="shared" si="34"/>
        <v>0</v>
      </c>
      <c r="BM80">
        <f t="shared" si="47"/>
        <v>0</v>
      </c>
      <c r="BN80">
        <f t="shared" si="35"/>
        <v>0</v>
      </c>
      <c r="BO80">
        <f t="shared" si="36"/>
        <v>0</v>
      </c>
      <c r="BP80">
        <f t="shared" si="37"/>
        <v>0</v>
      </c>
      <c r="BQ80">
        <f t="shared" si="38"/>
        <v>0</v>
      </c>
      <c r="BR80">
        <f t="shared" si="39"/>
        <v>0</v>
      </c>
      <c r="BS80">
        <f t="shared" si="40"/>
        <v>0</v>
      </c>
      <c r="BT80">
        <f t="shared" si="41"/>
        <v>0</v>
      </c>
      <c r="BU80">
        <f t="shared" si="42"/>
        <v>0</v>
      </c>
      <c r="BV80">
        <f t="shared" si="43"/>
        <v>0</v>
      </c>
      <c r="BW80">
        <f t="shared" si="44"/>
        <v>0</v>
      </c>
      <c r="BX80">
        <f t="shared" si="45"/>
        <v>0</v>
      </c>
    </row>
  </sheetData>
  <autoFilter ref="A1:AI79" xr:uid="{487B5310-9E0C-4590-B5C9-0C2F867AF902}"/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3AA63-EA61-41A6-83F6-FA178424A54F}">
  <dimension ref="A3:E14"/>
  <sheetViews>
    <sheetView workbookViewId="0"/>
    <sheetView workbookViewId="1"/>
  </sheetViews>
  <sheetFormatPr defaultRowHeight="14.4" x14ac:dyDescent="0.3"/>
  <sheetData>
    <row r="3" spans="1:5" x14ac:dyDescent="0.3">
      <c r="A3" t="s">
        <v>266</v>
      </c>
      <c r="B3" t="s">
        <v>254</v>
      </c>
      <c r="C3" t="str">
        <f>A3&amp;B3</f>
        <v>DateWeightJan</v>
      </c>
      <c r="E3" t="s">
        <v>267</v>
      </c>
    </row>
    <row r="4" spans="1:5" x14ac:dyDescent="0.3">
      <c r="A4" t="s">
        <v>266</v>
      </c>
      <c r="B4" t="s">
        <v>255</v>
      </c>
      <c r="C4" t="str">
        <f t="shared" ref="C4:C14" si="0">A4&amp;B4</f>
        <v>DateWeightFeb</v>
      </c>
      <c r="E4" t="s">
        <v>268</v>
      </c>
    </row>
    <row r="5" spans="1:5" x14ac:dyDescent="0.3">
      <c r="A5" t="s">
        <v>266</v>
      </c>
      <c r="B5" t="s">
        <v>256</v>
      </c>
      <c r="C5" t="str">
        <f t="shared" si="0"/>
        <v>DateWeightMar</v>
      </c>
      <c r="E5" t="s">
        <v>269</v>
      </c>
    </row>
    <row r="6" spans="1:5" x14ac:dyDescent="0.3">
      <c r="A6" t="s">
        <v>266</v>
      </c>
      <c r="B6" t="s">
        <v>257</v>
      </c>
      <c r="C6" t="str">
        <f t="shared" si="0"/>
        <v>DateWeightApr</v>
      </c>
      <c r="E6" t="s">
        <v>270</v>
      </c>
    </row>
    <row r="7" spans="1:5" x14ac:dyDescent="0.3">
      <c r="A7" t="s">
        <v>266</v>
      </c>
      <c r="B7" t="s">
        <v>258</v>
      </c>
      <c r="C7" t="str">
        <f t="shared" si="0"/>
        <v>DateWeightMay</v>
      </c>
      <c r="E7" t="s">
        <v>271</v>
      </c>
    </row>
    <row r="8" spans="1:5" x14ac:dyDescent="0.3">
      <c r="A8" t="s">
        <v>266</v>
      </c>
      <c r="B8" t="s">
        <v>259</v>
      </c>
      <c r="C8" t="str">
        <f t="shared" si="0"/>
        <v>DateWeightJun</v>
      </c>
      <c r="E8" t="s">
        <v>272</v>
      </c>
    </row>
    <row r="9" spans="1:5" x14ac:dyDescent="0.3">
      <c r="A9" t="s">
        <v>266</v>
      </c>
      <c r="B9" t="s">
        <v>260</v>
      </c>
      <c r="C9" t="str">
        <f t="shared" si="0"/>
        <v>DateWeightJul</v>
      </c>
      <c r="E9" t="s">
        <v>273</v>
      </c>
    </row>
    <row r="10" spans="1:5" x14ac:dyDescent="0.3">
      <c r="A10" t="s">
        <v>266</v>
      </c>
      <c r="B10" t="s">
        <v>261</v>
      </c>
      <c r="C10" t="str">
        <f t="shared" si="0"/>
        <v>DateWeightAug</v>
      </c>
      <c r="E10" t="s">
        <v>274</v>
      </c>
    </row>
    <row r="11" spans="1:5" x14ac:dyDescent="0.3">
      <c r="A11" t="s">
        <v>266</v>
      </c>
      <c r="B11" t="s">
        <v>262</v>
      </c>
      <c r="C11" t="str">
        <f t="shared" si="0"/>
        <v>DateWeightSep</v>
      </c>
      <c r="E11" t="s">
        <v>275</v>
      </c>
    </row>
    <row r="12" spans="1:5" x14ac:dyDescent="0.3">
      <c r="A12" t="s">
        <v>266</v>
      </c>
      <c r="B12" t="s">
        <v>263</v>
      </c>
      <c r="C12" t="str">
        <f t="shared" si="0"/>
        <v>DateWeightOct</v>
      </c>
      <c r="E12" t="s">
        <v>276</v>
      </c>
    </row>
    <row r="13" spans="1:5" x14ac:dyDescent="0.3">
      <c r="A13" t="s">
        <v>266</v>
      </c>
      <c r="B13" t="s">
        <v>264</v>
      </c>
      <c r="C13" t="str">
        <f t="shared" si="0"/>
        <v>DateWeightNov</v>
      </c>
      <c r="E13" t="s">
        <v>277</v>
      </c>
    </row>
    <row r="14" spans="1:5" x14ac:dyDescent="0.3">
      <c r="A14" t="s">
        <v>266</v>
      </c>
      <c r="B14" t="s">
        <v>265</v>
      </c>
      <c r="C14" t="str">
        <f t="shared" si="0"/>
        <v>DateWeightDec</v>
      </c>
      <c r="E14" t="s">
        <v>278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1A4A-DF97-43A0-878B-F31894561521}">
  <dimension ref="A1:P10"/>
  <sheetViews>
    <sheetView workbookViewId="0">
      <selection activeCell="S7" sqref="S7"/>
    </sheetView>
    <sheetView workbookViewId="1">
      <selection activeCell="P5" sqref="P5"/>
    </sheetView>
  </sheetViews>
  <sheetFormatPr defaultRowHeight="14.4" x14ac:dyDescent="0.3"/>
  <cols>
    <col min="1" max="1" width="3.44140625" bestFit="1" customWidth="1"/>
    <col min="2" max="3" width="10.33203125" style="1" bestFit="1" customWidth="1"/>
    <col min="4" max="4" width="10.6640625" bestFit="1" customWidth="1"/>
    <col min="5" max="5" width="10.5546875" bestFit="1" customWidth="1"/>
    <col min="6" max="6" width="11.44140625" bestFit="1" customWidth="1"/>
    <col min="7" max="7" width="10.77734375" bestFit="1" customWidth="1"/>
    <col min="8" max="8" width="11.33203125" bestFit="1" customWidth="1"/>
    <col min="9" max="9" width="10.88671875" bestFit="1" customWidth="1"/>
    <col min="10" max="10" width="10.44140625" bestFit="1" customWidth="1"/>
    <col min="11" max="11" width="11.21875" bestFit="1" customWidth="1"/>
    <col min="12" max="12" width="10.44140625" bestFit="1" customWidth="1"/>
    <col min="13" max="13" width="11" bestFit="1" customWidth="1"/>
    <col min="14" max="14" width="11.33203125" bestFit="1" customWidth="1"/>
    <col min="15" max="15" width="10.88671875" bestFit="1" customWidth="1"/>
  </cols>
  <sheetData>
    <row r="1" spans="1:16" x14ac:dyDescent="0.3">
      <c r="A1" t="s">
        <v>50</v>
      </c>
      <c r="B1" s="1" t="s">
        <v>0</v>
      </c>
      <c r="C1" s="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6" x14ac:dyDescent="0.3">
      <c r="A2">
        <v>1</v>
      </c>
      <c r="B2" s="1">
        <v>43831</v>
      </c>
      <c r="C2" s="1">
        <v>43861</v>
      </c>
      <c r="D2" s="2">
        <v>31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>SUM(D2:O2)</f>
        <v>31</v>
      </c>
    </row>
    <row r="3" spans="1:16" x14ac:dyDescent="0.3">
      <c r="A3">
        <v>2</v>
      </c>
      <c r="B3" s="1">
        <v>43831</v>
      </c>
      <c r="C3" s="1">
        <v>43845</v>
      </c>
      <c r="D3" s="2">
        <v>15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ref="P3:P10" si="0">SUM(D3:O3)</f>
        <v>15</v>
      </c>
    </row>
    <row r="4" spans="1:16" x14ac:dyDescent="0.3">
      <c r="A4">
        <v>3</v>
      </c>
      <c r="B4" s="1">
        <v>43840</v>
      </c>
      <c r="C4" s="1">
        <v>43845</v>
      </c>
      <c r="D4" s="2">
        <v>5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5</v>
      </c>
    </row>
    <row r="5" spans="1:16" x14ac:dyDescent="0.3">
      <c r="A5">
        <v>4</v>
      </c>
      <c r="B5" s="1">
        <v>43837</v>
      </c>
      <c r="C5" s="1">
        <v>43861</v>
      </c>
      <c r="D5" s="2">
        <v>25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25</v>
      </c>
    </row>
    <row r="6" spans="1:16" x14ac:dyDescent="0.3">
      <c r="A6">
        <v>5</v>
      </c>
      <c r="B6" s="1">
        <v>43862</v>
      </c>
      <c r="C6" s="1">
        <v>43891</v>
      </c>
      <c r="D6" s="2">
        <v>0</v>
      </c>
      <c r="E6" s="2">
        <v>29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30</v>
      </c>
    </row>
    <row r="7" spans="1:16" x14ac:dyDescent="0.3">
      <c r="A7">
        <v>6</v>
      </c>
      <c r="B7" s="1">
        <v>43871</v>
      </c>
      <c r="C7" s="1">
        <v>43907</v>
      </c>
      <c r="D7" s="2">
        <v>0</v>
      </c>
      <c r="E7" s="2">
        <v>19</v>
      </c>
      <c r="F7" s="2">
        <v>17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36</v>
      </c>
    </row>
    <row r="8" spans="1:16" x14ac:dyDescent="0.3">
      <c r="A8">
        <v>7</v>
      </c>
      <c r="B8" s="1">
        <v>43905</v>
      </c>
      <c r="C8" s="1">
        <v>44030</v>
      </c>
      <c r="D8" s="2">
        <v>0</v>
      </c>
      <c r="E8" s="2">
        <v>0</v>
      </c>
      <c r="F8" s="2">
        <v>16</v>
      </c>
      <c r="G8" s="2">
        <v>30</v>
      </c>
      <c r="H8" s="2">
        <v>31</v>
      </c>
      <c r="I8" s="2">
        <v>30</v>
      </c>
      <c r="J8" s="2">
        <v>18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125</v>
      </c>
    </row>
    <row r="9" spans="1:16" x14ac:dyDescent="0.3">
      <c r="A9">
        <v>8</v>
      </c>
      <c r="B9" s="1">
        <v>43926</v>
      </c>
      <c r="C9" s="1">
        <v>44196</v>
      </c>
      <c r="D9" s="2">
        <v>0</v>
      </c>
      <c r="E9" s="2">
        <v>0</v>
      </c>
      <c r="F9" s="2">
        <v>0</v>
      </c>
      <c r="G9" s="2">
        <v>5</v>
      </c>
      <c r="H9" s="2">
        <v>31</v>
      </c>
      <c r="I9" s="2">
        <v>30</v>
      </c>
      <c r="J9" s="2">
        <v>31</v>
      </c>
      <c r="K9" s="2">
        <v>31</v>
      </c>
      <c r="L9" s="2">
        <v>30</v>
      </c>
      <c r="M9" s="2">
        <v>31</v>
      </c>
      <c r="N9" s="2">
        <v>30</v>
      </c>
      <c r="O9" s="2">
        <v>31</v>
      </c>
      <c r="P9" s="2">
        <f t="shared" si="0"/>
        <v>250</v>
      </c>
    </row>
    <row r="10" spans="1:16" x14ac:dyDescent="0.3">
      <c r="A10">
        <v>9</v>
      </c>
      <c r="B10" s="1">
        <v>43989</v>
      </c>
      <c r="C10" s="1">
        <v>44172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23</v>
      </c>
      <c r="J10" s="2">
        <v>31</v>
      </c>
      <c r="K10" s="2">
        <v>31</v>
      </c>
      <c r="L10" s="2">
        <v>30</v>
      </c>
      <c r="M10" s="2">
        <v>31</v>
      </c>
      <c r="N10" s="2">
        <v>30</v>
      </c>
      <c r="O10" s="2">
        <v>7</v>
      </c>
      <c r="P10" s="2">
        <f t="shared" si="0"/>
        <v>183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14DB9-4FB5-420A-83B1-62EB7FF39801}">
  <dimension ref="A1:BF22"/>
  <sheetViews>
    <sheetView workbookViewId="0">
      <selection activeCell="J16" sqref="J16"/>
    </sheetView>
    <sheetView workbookViewId="1"/>
  </sheetViews>
  <sheetFormatPr defaultRowHeight="14.4" x14ac:dyDescent="0.3"/>
  <cols>
    <col min="2" max="3" width="10.5546875" bestFit="1" customWidth="1"/>
    <col min="4" max="6" width="10.33203125" bestFit="1" customWidth="1"/>
    <col min="7" max="7" width="8" bestFit="1" customWidth="1"/>
    <col min="8" max="8" width="9.44140625" bestFit="1" customWidth="1"/>
    <col min="9" max="9" width="7.109375" bestFit="1" customWidth="1"/>
    <col min="11" max="11" width="5.88671875" bestFit="1" customWidth="1"/>
    <col min="12" max="12" width="4.6640625" bestFit="1" customWidth="1"/>
    <col min="13" max="14" width="3.6640625" bestFit="1" customWidth="1"/>
    <col min="15" max="22" width="4" bestFit="1" customWidth="1"/>
    <col min="23" max="30" width="4.6640625" bestFit="1" customWidth="1"/>
    <col min="31" max="34" width="4" bestFit="1" customWidth="1"/>
    <col min="35" max="35" width="9" customWidth="1"/>
    <col min="36" max="41" width="4.6640625" bestFit="1" customWidth="1"/>
    <col min="42" max="46" width="4" bestFit="1" customWidth="1"/>
    <col min="47" max="47" width="8.5546875" bestFit="1" customWidth="1"/>
    <col min="48" max="58" width="4.6640625" bestFit="1" customWidth="1"/>
  </cols>
  <sheetData>
    <row r="1" spans="1:58" x14ac:dyDescent="0.3">
      <c r="A1" t="s">
        <v>50</v>
      </c>
      <c r="B1" s="1" t="s">
        <v>0</v>
      </c>
      <c r="C1" s="1" t="s">
        <v>1</v>
      </c>
      <c r="D1" s="1" t="s">
        <v>0</v>
      </c>
      <c r="E1" s="1" t="s">
        <v>1</v>
      </c>
      <c r="F1" t="s">
        <v>51</v>
      </c>
      <c r="G1" t="s">
        <v>53</v>
      </c>
      <c r="H1" t="s">
        <v>52</v>
      </c>
      <c r="I1" t="s">
        <v>54</v>
      </c>
      <c r="J1" t="s">
        <v>55</v>
      </c>
      <c r="K1" t="s">
        <v>56</v>
      </c>
      <c r="L1">
        <v>2</v>
      </c>
      <c r="M1">
        <v>3</v>
      </c>
      <c r="N1">
        <v>4</v>
      </c>
      <c r="O1">
        <v>5</v>
      </c>
      <c r="P1">
        <v>6</v>
      </c>
      <c r="Q1">
        <v>7</v>
      </c>
      <c r="R1">
        <v>8</v>
      </c>
      <c r="S1">
        <v>9</v>
      </c>
      <c r="T1">
        <v>10</v>
      </c>
      <c r="U1">
        <v>11</v>
      </c>
      <c r="V1">
        <v>12</v>
      </c>
      <c r="W1" t="s">
        <v>1</v>
      </c>
      <c r="X1">
        <v>2</v>
      </c>
      <c r="Y1">
        <v>3</v>
      </c>
      <c r="Z1">
        <v>4</v>
      </c>
      <c r="AA1">
        <v>5</v>
      </c>
      <c r="AB1">
        <v>6</v>
      </c>
      <c r="AC1">
        <v>7</v>
      </c>
      <c r="AD1">
        <v>8</v>
      </c>
      <c r="AE1">
        <v>9</v>
      </c>
      <c r="AF1">
        <v>10</v>
      </c>
      <c r="AG1">
        <v>11</v>
      </c>
      <c r="AH1">
        <v>12</v>
      </c>
      <c r="AI1" t="s">
        <v>57</v>
      </c>
      <c r="AJ1">
        <v>2</v>
      </c>
      <c r="AK1">
        <v>3</v>
      </c>
      <c r="AL1">
        <v>4</v>
      </c>
      <c r="AM1">
        <v>5</v>
      </c>
      <c r="AN1">
        <v>6</v>
      </c>
      <c r="AO1">
        <v>7</v>
      </c>
      <c r="AP1">
        <v>8</v>
      </c>
      <c r="AQ1">
        <v>9</v>
      </c>
      <c r="AR1">
        <v>10</v>
      </c>
      <c r="AS1">
        <v>11</v>
      </c>
      <c r="AT1">
        <v>12</v>
      </c>
      <c r="AU1" t="s">
        <v>116</v>
      </c>
      <c r="AV1">
        <v>2</v>
      </c>
      <c r="AW1">
        <v>3</v>
      </c>
      <c r="AX1">
        <v>4</v>
      </c>
      <c r="AY1">
        <v>5</v>
      </c>
      <c r="AZ1">
        <v>6</v>
      </c>
      <c r="BA1">
        <v>7</v>
      </c>
      <c r="BB1">
        <v>8</v>
      </c>
      <c r="BC1">
        <v>9</v>
      </c>
      <c r="BD1">
        <v>10</v>
      </c>
      <c r="BE1">
        <v>11</v>
      </c>
      <c r="BF1">
        <v>12</v>
      </c>
    </row>
    <row r="2" spans="1:58" x14ac:dyDescent="0.3">
      <c r="A2">
        <v>1</v>
      </c>
      <c r="B2" s="3" t="s">
        <v>58</v>
      </c>
      <c r="C2" s="3" t="s">
        <v>59</v>
      </c>
      <c r="D2" s="1">
        <v>43831</v>
      </c>
      <c r="E2" s="1">
        <v>43861</v>
      </c>
      <c r="F2">
        <f>MONTH(D2)</f>
        <v>1</v>
      </c>
      <c r="G2">
        <f t="shared" ref="G2:G10" si="0">DAY(D2)</f>
        <v>1</v>
      </c>
      <c r="H2">
        <f t="shared" ref="H2:H10" si="1">MONTH(E2)</f>
        <v>1</v>
      </c>
      <c r="I2">
        <f>DAY(E2)</f>
        <v>31</v>
      </c>
      <c r="J2">
        <f>DATEDIF(D2,E2,"D")</f>
        <v>30</v>
      </c>
      <c r="K2" s="4">
        <v>0</v>
      </c>
      <c r="L2" s="4">
        <v>31</v>
      </c>
      <c r="M2" s="4">
        <v>60</v>
      </c>
      <c r="N2" s="4">
        <v>91</v>
      </c>
      <c r="O2" s="4">
        <v>121</v>
      </c>
      <c r="P2" s="4">
        <v>152</v>
      </c>
      <c r="Q2" s="4">
        <v>182</v>
      </c>
      <c r="R2" s="4">
        <v>213</v>
      </c>
      <c r="S2" s="4">
        <v>244</v>
      </c>
      <c r="T2" s="4">
        <v>274</v>
      </c>
      <c r="U2" s="4">
        <v>305</v>
      </c>
      <c r="V2" s="4">
        <v>335</v>
      </c>
      <c r="W2" s="4">
        <v>0</v>
      </c>
      <c r="X2" s="4">
        <v>29</v>
      </c>
      <c r="Y2" s="4">
        <v>60</v>
      </c>
      <c r="Z2" s="4">
        <v>90</v>
      </c>
      <c r="AA2" s="4">
        <v>121</v>
      </c>
      <c r="AB2" s="4">
        <v>151</v>
      </c>
      <c r="AC2" s="4">
        <v>182</v>
      </c>
      <c r="AD2" s="4">
        <v>213</v>
      </c>
      <c r="AE2" s="4">
        <v>243</v>
      </c>
      <c r="AF2" s="4">
        <v>274</v>
      </c>
      <c r="AG2" s="4">
        <v>304</v>
      </c>
      <c r="AH2" s="4">
        <v>335</v>
      </c>
      <c r="AI2">
        <f t="shared" ref="AI2:AI10" si="2">K2+W2</f>
        <v>0</v>
      </c>
      <c r="AJ2">
        <f t="shared" ref="AJ2:AJ10" si="3">L2+X2</f>
        <v>60</v>
      </c>
      <c r="AK2">
        <f t="shared" ref="AK2:AK10" si="4">M2+Y2</f>
        <v>120</v>
      </c>
      <c r="AL2">
        <f t="shared" ref="AL2:AL10" si="5">N2+Z2</f>
        <v>181</v>
      </c>
      <c r="AM2">
        <f t="shared" ref="AM2:AM10" si="6">O2+AA2</f>
        <v>242</v>
      </c>
      <c r="AN2">
        <f t="shared" ref="AN2:AN10" si="7">P2+AB2</f>
        <v>303</v>
      </c>
      <c r="AO2">
        <f t="shared" ref="AO2:AO10" si="8">Q2+AC2</f>
        <v>364</v>
      </c>
      <c r="AP2">
        <f t="shared" ref="AP2:AP10" si="9">R2+AD2</f>
        <v>426</v>
      </c>
      <c r="AQ2">
        <f t="shared" ref="AQ2:AQ10" si="10">S2+AE2</f>
        <v>487</v>
      </c>
      <c r="AR2">
        <f t="shared" ref="AR2:AR10" si="11">T2+AF2</f>
        <v>548</v>
      </c>
      <c r="AS2">
        <f t="shared" ref="AS2:AS10" si="12">U2+AG2</f>
        <v>609</v>
      </c>
      <c r="AT2">
        <f t="shared" ref="AT2:AT10" si="13">V2+AH2</f>
        <v>670</v>
      </c>
      <c r="AU2">
        <f>W2-K2</f>
        <v>0</v>
      </c>
      <c r="AV2">
        <f t="shared" ref="AV2:AV10" si="14">X2-L2</f>
        <v>-2</v>
      </c>
      <c r="AW2">
        <f t="shared" ref="AW2:AW10" si="15">Y2-M2</f>
        <v>0</v>
      </c>
      <c r="AX2">
        <f t="shared" ref="AX2:AX10" si="16">Z2-N2</f>
        <v>-1</v>
      </c>
      <c r="AY2">
        <f t="shared" ref="AY2:AY10" si="17">AA2-O2</f>
        <v>0</v>
      </c>
      <c r="AZ2">
        <f t="shared" ref="AZ2:AZ10" si="18">AB2-P2</f>
        <v>-1</v>
      </c>
      <c r="BA2">
        <f t="shared" ref="BA2:BA10" si="19">AC2-Q2</f>
        <v>0</v>
      </c>
      <c r="BB2">
        <f t="shared" ref="BB2:BB10" si="20">AD2-R2</f>
        <v>0</v>
      </c>
      <c r="BC2">
        <f t="shared" ref="BC2:BC10" si="21">AE2-S2</f>
        <v>-1</v>
      </c>
      <c r="BD2">
        <f t="shared" ref="BD2:BD10" si="22">AF2-T2</f>
        <v>0</v>
      </c>
      <c r="BE2">
        <f t="shared" ref="BE2:BE10" si="23">AG2-U2</f>
        <v>-1</v>
      </c>
      <c r="BF2">
        <f t="shared" ref="BF2:BF10" si="24">AH2-V2</f>
        <v>0</v>
      </c>
    </row>
    <row r="3" spans="1:58" x14ac:dyDescent="0.3">
      <c r="A3">
        <v>2</v>
      </c>
      <c r="B3" s="3" t="s">
        <v>58</v>
      </c>
      <c r="C3" s="3" t="s">
        <v>60</v>
      </c>
      <c r="D3" s="1">
        <v>43831</v>
      </c>
      <c r="E3" s="1">
        <v>43845</v>
      </c>
      <c r="F3">
        <f t="shared" ref="F3:F10" si="25">MONTH(D3)</f>
        <v>1</v>
      </c>
      <c r="G3">
        <f t="shared" si="0"/>
        <v>1</v>
      </c>
      <c r="H3">
        <f t="shared" si="1"/>
        <v>1</v>
      </c>
      <c r="I3">
        <f t="shared" ref="I3:I10" si="26">DAY(E3)</f>
        <v>15</v>
      </c>
      <c r="J3">
        <f t="shared" ref="J3:J10" si="27">DATEDIF(D3,E3,"D")</f>
        <v>14</v>
      </c>
      <c r="K3" s="4">
        <v>0</v>
      </c>
      <c r="L3" s="4">
        <v>31</v>
      </c>
      <c r="M3" s="4">
        <v>60</v>
      </c>
      <c r="N3" s="4">
        <v>91</v>
      </c>
      <c r="O3" s="4">
        <v>121</v>
      </c>
      <c r="P3" s="4">
        <v>152</v>
      </c>
      <c r="Q3" s="4">
        <v>182</v>
      </c>
      <c r="R3" s="4">
        <v>213</v>
      </c>
      <c r="S3" s="4">
        <v>244</v>
      </c>
      <c r="T3" s="4">
        <v>274</v>
      </c>
      <c r="U3" s="4">
        <v>305</v>
      </c>
      <c r="V3" s="4">
        <v>335</v>
      </c>
      <c r="W3" s="4">
        <v>16</v>
      </c>
      <c r="X3" s="4">
        <v>45</v>
      </c>
      <c r="Y3" s="4">
        <v>76</v>
      </c>
      <c r="Z3" s="4">
        <v>106</v>
      </c>
      <c r="AA3" s="4">
        <v>137</v>
      </c>
      <c r="AB3" s="4">
        <v>167</v>
      </c>
      <c r="AC3" s="4">
        <v>198</v>
      </c>
      <c r="AD3" s="4">
        <v>229</v>
      </c>
      <c r="AE3" s="4">
        <v>259</v>
      </c>
      <c r="AF3" s="4">
        <v>290</v>
      </c>
      <c r="AG3" s="4">
        <v>320</v>
      </c>
      <c r="AH3" s="4">
        <v>351</v>
      </c>
      <c r="AI3">
        <f t="shared" si="2"/>
        <v>16</v>
      </c>
      <c r="AJ3">
        <f t="shared" si="3"/>
        <v>76</v>
      </c>
      <c r="AK3">
        <f t="shared" si="4"/>
        <v>136</v>
      </c>
      <c r="AL3">
        <f t="shared" si="5"/>
        <v>197</v>
      </c>
      <c r="AM3">
        <f t="shared" si="6"/>
        <v>258</v>
      </c>
      <c r="AN3">
        <f t="shared" si="7"/>
        <v>319</v>
      </c>
      <c r="AO3">
        <f t="shared" si="8"/>
        <v>380</v>
      </c>
      <c r="AP3">
        <f t="shared" si="9"/>
        <v>442</v>
      </c>
      <c r="AQ3">
        <f t="shared" si="10"/>
        <v>503</v>
      </c>
      <c r="AR3">
        <f t="shared" si="11"/>
        <v>564</v>
      </c>
      <c r="AS3">
        <f t="shared" si="12"/>
        <v>625</v>
      </c>
      <c r="AT3">
        <f t="shared" si="13"/>
        <v>686</v>
      </c>
      <c r="AU3">
        <f t="shared" ref="AU3:AU10" si="28">W3-K3</f>
        <v>16</v>
      </c>
      <c r="AV3">
        <f t="shared" si="14"/>
        <v>14</v>
      </c>
      <c r="AW3">
        <f t="shared" si="15"/>
        <v>16</v>
      </c>
      <c r="AX3">
        <f t="shared" si="16"/>
        <v>15</v>
      </c>
      <c r="AY3">
        <f t="shared" si="17"/>
        <v>16</v>
      </c>
      <c r="AZ3">
        <f t="shared" si="18"/>
        <v>15</v>
      </c>
      <c r="BA3">
        <f t="shared" si="19"/>
        <v>16</v>
      </c>
      <c r="BB3">
        <f t="shared" si="20"/>
        <v>16</v>
      </c>
      <c r="BC3">
        <f t="shared" si="21"/>
        <v>15</v>
      </c>
      <c r="BD3">
        <f t="shared" si="22"/>
        <v>16</v>
      </c>
      <c r="BE3">
        <f t="shared" si="23"/>
        <v>15</v>
      </c>
      <c r="BF3">
        <f t="shared" si="24"/>
        <v>16</v>
      </c>
    </row>
    <row r="4" spans="1:58" x14ac:dyDescent="0.3">
      <c r="A4">
        <v>3</v>
      </c>
      <c r="B4" s="3" t="s">
        <v>61</v>
      </c>
      <c r="C4" s="3" t="s">
        <v>60</v>
      </c>
      <c r="D4" s="1">
        <v>43840</v>
      </c>
      <c r="E4" s="1">
        <v>43845</v>
      </c>
      <c r="F4">
        <f t="shared" si="25"/>
        <v>1</v>
      </c>
      <c r="G4">
        <f t="shared" si="0"/>
        <v>10</v>
      </c>
      <c r="H4">
        <f t="shared" si="1"/>
        <v>1</v>
      </c>
      <c r="I4">
        <f t="shared" si="26"/>
        <v>15</v>
      </c>
      <c r="J4">
        <f t="shared" si="27"/>
        <v>5</v>
      </c>
      <c r="K4" s="4">
        <v>-9</v>
      </c>
      <c r="L4" s="4">
        <v>22</v>
      </c>
      <c r="M4" s="4">
        <v>51</v>
      </c>
      <c r="N4" s="4">
        <v>82</v>
      </c>
      <c r="O4" s="4">
        <v>112</v>
      </c>
      <c r="P4" s="4">
        <v>143</v>
      </c>
      <c r="Q4" s="4">
        <v>173</v>
      </c>
      <c r="R4" s="4">
        <v>204</v>
      </c>
      <c r="S4" s="4">
        <v>235</v>
      </c>
      <c r="T4" s="4">
        <v>265</v>
      </c>
      <c r="U4" s="4">
        <v>296</v>
      </c>
      <c r="V4" s="4">
        <v>326</v>
      </c>
      <c r="W4" s="4">
        <v>16</v>
      </c>
      <c r="X4" s="4">
        <v>45</v>
      </c>
      <c r="Y4" s="4">
        <v>76</v>
      </c>
      <c r="Z4" s="4">
        <v>106</v>
      </c>
      <c r="AA4" s="4">
        <v>137</v>
      </c>
      <c r="AB4" s="4">
        <v>167</v>
      </c>
      <c r="AC4" s="4">
        <v>198</v>
      </c>
      <c r="AD4" s="4">
        <v>229</v>
      </c>
      <c r="AE4" s="4">
        <v>259</v>
      </c>
      <c r="AF4" s="4">
        <v>290</v>
      </c>
      <c r="AG4" s="4">
        <v>320</v>
      </c>
      <c r="AH4" s="4">
        <v>351</v>
      </c>
      <c r="AI4">
        <f t="shared" si="2"/>
        <v>7</v>
      </c>
      <c r="AJ4">
        <f t="shared" si="3"/>
        <v>67</v>
      </c>
      <c r="AK4">
        <f t="shared" si="4"/>
        <v>127</v>
      </c>
      <c r="AL4">
        <f t="shared" si="5"/>
        <v>188</v>
      </c>
      <c r="AM4">
        <f t="shared" si="6"/>
        <v>249</v>
      </c>
      <c r="AN4">
        <f t="shared" si="7"/>
        <v>310</v>
      </c>
      <c r="AO4">
        <f t="shared" si="8"/>
        <v>371</v>
      </c>
      <c r="AP4">
        <f t="shared" si="9"/>
        <v>433</v>
      </c>
      <c r="AQ4">
        <f t="shared" si="10"/>
        <v>494</v>
      </c>
      <c r="AR4">
        <f t="shared" si="11"/>
        <v>555</v>
      </c>
      <c r="AS4">
        <f t="shared" si="12"/>
        <v>616</v>
      </c>
      <c r="AT4">
        <f t="shared" si="13"/>
        <v>677</v>
      </c>
      <c r="AU4">
        <f t="shared" si="28"/>
        <v>25</v>
      </c>
      <c r="AV4">
        <f t="shared" si="14"/>
        <v>23</v>
      </c>
      <c r="AW4">
        <f t="shared" si="15"/>
        <v>25</v>
      </c>
      <c r="AX4">
        <f t="shared" si="16"/>
        <v>24</v>
      </c>
      <c r="AY4">
        <f t="shared" si="17"/>
        <v>25</v>
      </c>
      <c r="AZ4">
        <f t="shared" si="18"/>
        <v>24</v>
      </c>
      <c r="BA4">
        <f t="shared" si="19"/>
        <v>25</v>
      </c>
      <c r="BB4">
        <f t="shared" si="20"/>
        <v>25</v>
      </c>
      <c r="BC4">
        <f t="shared" si="21"/>
        <v>24</v>
      </c>
      <c r="BD4">
        <f t="shared" si="22"/>
        <v>25</v>
      </c>
      <c r="BE4">
        <f t="shared" si="23"/>
        <v>24</v>
      </c>
      <c r="BF4">
        <f t="shared" si="24"/>
        <v>25</v>
      </c>
    </row>
    <row r="5" spans="1:58" x14ac:dyDescent="0.3">
      <c r="A5">
        <v>4</v>
      </c>
      <c r="B5" s="3" t="s">
        <v>62</v>
      </c>
      <c r="C5" s="3" t="s">
        <v>59</v>
      </c>
      <c r="D5" s="1">
        <v>43837</v>
      </c>
      <c r="E5" s="1">
        <v>43861</v>
      </c>
      <c r="F5">
        <f t="shared" si="25"/>
        <v>1</v>
      </c>
      <c r="G5">
        <f t="shared" si="0"/>
        <v>7</v>
      </c>
      <c r="H5">
        <f t="shared" si="1"/>
        <v>1</v>
      </c>
      <c r="I5">
        <f t="shared" si="26"/>
        <v>31</v>
      </c>
      <c r="J5">
        <f t="shared" si="27"/>
        <v>24</v>
      </c>
      <c r="K5" s="4">
        <v>-6</v>
      </c>
      <c r="L5" s="4">
        <v>25</v>
      </c>
      <c r="M5" s="4">
        <v>54</v>
      </c>
      <c r="N5" s="4">
        <v>85</v>
      </c>
      <c r="O5" s="4">
        <v>115</v>
      </c>
      <c r="P5" s="4">
        <v>146</v>
      </c>
      <c r="Q5" s="4">
        <v>176</v>
      </c>
      <c r="R5" s="4">
        <v>207</v>
      </c>
      <c r="S5" s="4">
        <v>238</v>
      </c>
      <c r="T5" s="4">
        <v>268</v>
      </c>
      <c r="U5" s="4">
        <v>299</v>
      </c>
      <c r="V5" s="4">
        <v>329</v>
      </c>
      <c r="W5" s="4">
        <v>0</v>
      </c>
      <c r="X5" s="4">
        <v>29</v>
      </c>
      <c r="Y5" s="4">
        <v>60</v>
      </c>
      <c r="Z5" s="4">
        <v>90</v>
      </c>
      <c r="AA5" s="4">
        <v>121</v>
      </c>
      <c r="AB5" s="4">
        <v>151</v>
      </c>
      <c r="AC5" s="4">
        <v>182</v>
      </c>
      <c r="AD5" s="4">
        <v>213</v>
      </c>
      <c r="AE5" s="4">
        <v>243</v>
      </c>
      <c r="AF5" s="4">
        <v>274</v>
      </c>
      <c r="AG5" s="4">
        <v>304</v>
      </c>
      <c r="AH5" s="4">
        <v>335</v>
      </c>
      <c r="AI5">
        <f t="shared" si="2"/>
        <v>-6</v>
      </c>
      <c r="AJ5">
        <f t="shared" si="3"/>
        <v>54</v>
      </c>
      <c r="AK5">
        <f t="shared" si="4"/>
        <v>114</v>
      </c>
      <c r="AL5">
        <f t="shared" si="5"/>
        <v>175</v>
      </c>
      <c r="AM5">
        <f t="shared" si="6"/>
        <v>236</v>
      </c>
      <c r="AN5">
        <f t="shared" si="7"/>
        <v>297</v>
      </c>
      <c r="AO5">
        <f t="shared" si="8"/>
        <v>358</v>
      </c>
      <c r="AP5">
        <f t="shared" si="9"/>
        <v>420</v>
      </c>
      <c r="AQ5">
        <f t="shared" si="10"/>
        <v>481</v>
      </c>
      <c r="AR5">
        <f t="shared" si="11"/>
        <v>542</v>
      </c>
      <c r="AS5">
        <f t="shared" si="12"/>
        <v>603</v>
      </c>
      <c r="AT5">
        <f t="shared" si="13"/>
        <v>664</v>
      </c>
      <c r="AU5">
        <f t="shared" si="28"/>
        <v>6</v>
      </c>
      <c r="AV5">
        <f t="shared" si="14"/>
        <v>4</v>
      </c>
      <c r="AW5">
        <f t="shared" si="15"/>
        <v>6</v>
      </c>
      <c r="AX5">
        <f t="shared" si="16"/>
        <v>5</v>
      </c>
      <c r="AY5">
        <f t="shared" si="17"/>
        <v>6</v>
      </c>
      <c r="AZ5">
        <f t="shared" si="18"/>
        <v>5</v>
      </c>
      <c r="BA5">
        <f t="shared" si="19"/>
        <v>6</v>
      </c>
      <c r="BB5">
        <f t="shared" si="20"/>
        <v>6</v>
      </c>
      <c r="BC5">
        <f t="shared" si="21"/>
        <v>5</v>
      </c>
      <c r="BD5">
        <f t="shared" si="22"/>
        <v>6</v>
      </c>
      <c r="BE5">
        <f t="shared" si="23"/>
        <v>5</v>
      </c>
      <c r="BF5">
        <f t="shared" si="24"/>
        <v>6</v>
      </c>
    </row>
    <row r="6" spans="1:58" x14ac:dyDescent="0.3">
      <c r="A6">
        <v>5</v>
      </c>
      <c r="B6" s="3" t="s">
        <v>63</v>
      </c>
      <c r="C6" s="3" t="s">
        <v>64</v>
      </c>
      <c r="D6" s="1">
        <v>43862</v>
      </c>
      <c r="E6" s="1">
        <v>43891</v>
      </c>
      <c r="F6">
        <f t="shared" si="25"/>
        <v>2</v>
      </c>
      <c r="G6">
        <f t="shared" si="0"/>
        <v>1</v>
      </c>
      <c r="H6">
        <f t="shared" si="1"/>
        <v>3</v>
      </c>
      <c r="I6">
        <f t="shared" si="26"/>
        <v>1</v>
      </c>
      <c r="J6">
        <f t="shared" si="27"/>
        <v>29</v>
      </c>
      <c r="K6" s="4">
        <v>-31</v>
      </c>
      <c r="L6" s="4">
        <v>0</v>
      </c>
      <c r="M6" s="4">
        <v>29</v>
      </c>
      <c r="N6" s="4">
        <v>60</v>
      </c>
      <c r="O6" s="4">
        <v>90</v>
      </c>
      <c r="P6" s="4">
        <v>121</v>
      </c>
      <c r="Q6" s="4">
        <v>151</v>
      </c>
      <c r="R6" s="4">
        <v>182</v>
      </c>
      <c r="S6" s="4">
        <v>213</v>
      </c>
      <c r="T6" s="4">
        <v>243</v>
      </c>
      <c r="U6" s="4">
        <v>274</v>
      </c>
      <c r="V6" s="4">
        <v>304</v>
      </c>
      <c r="W6" s="4">
        <v>-30</v>
      </c>
      <c r="X6" s="4">
        <v>-1</v>
      </c>
      <c r="Y6" s="4">
        <v>30</v>
      </c>
      <c r="Z6" s="4">
        <v>60</v>
      </c>
      <c r="AA6" s="4">
        <v>91</v>
      </c>
      <c r="AB6" s="4">
        <v>121</v>
      </c>
      <c r="AC6" s="4">
        <v>152</v>
      </c>
      <c r="AD6" s="4">
        <v>183</v>
      </c>
      <c r="AE6" s="4">
        <v>213</v>
      </c>
      <c r="AF6" s="4">
        <v>244</v>
      </c>
      <c r="AG6" s="4">
        <v>274</v>
      </c>
      <c r="AH6" s="4">
        <v>305</v>
      </c>
      <c r="AI6">
        <f t="shared" si="2"/>
        <v>-61</v>
      </c>
      <c r="AJ6">
        <f t="shared" si="3"/>
        <v>-1</v>
      </c>
      <c r="AK6">
        <f t="shared" si="4"/>
        <v>59</v>
      </c>
      <c r="AL6">
        <f t="shared" si="5"/>
        <v>120</v>
      </c>
      <c r="AM6">
        <f t="shared" si="6"/>
        <v>181</v>
      </c>
      <c r="AN6">
        <f t="shared" si="7"/>
        <v>242</v>
      </c>
      <c r="AO6">
        <f t="shared" si="8"/>
        <v>303</v>
      </c>
      <c r="AP6">
        <f t="shared" si="9"/>
        <v>365</v>
      </c>
      <c r="AQ6">
        <f t="shared" si="10"/>
        <v>426</v>
      </c>
      <c r="AR6">
        <f t="shared" si="11"/>
        <v>487</v>
      </c>
      <c r="AS6">
        <f t="shared" si="12"/>
        <v>548</v>
      </c>
      <c r="AT6">
        <f t="shared" si="13"/>
        <v>609</v>
      </c>
      <c r="AU6">
        <f t="shared" si="28"/>
        <v>1</v>
      </c>
      <c r="AV6">
        <f t="shared" si="14"/>
        <v>-1</v>
      </c>
      <c r="AW6">
        <f t="shared" si="15"/>
        <v>1</v>
      </c>
      <c r="AX6">
        <f t="shared" si="16"/>
        <v>0</v>
      </c>
      <c r="AY6">
        <f t="shared" si="17"/>
        <v>1</v>
      </c>
      <c r="AZ6">
        <f t="shared" si="18"/>
        <v>0</v>
      </c>
      <c r="BA6">
        <f t="shared" si="19"/>
        <v>1</v>
      </c>
      <c r="BB6">
        <f t="shared" si="20"/>
        <v>1</v>
      </c>
      <c r="BC6">
        <f t="shared" si="21"/>
        <v>0</v>
      </c>
      <c r="BD6">
        <f t="shared" si="22"/>
        <v>1</v>
      </c>
      <c r="BE6">
        <f t="shared" si="23"/>
        <v>0</v>
      </c>
      <c r="BF6">
        <f t="shared" si="24"/>
        <v>1</v>
      </c>
    </row>
    <row r="7" spans="1:58" x14ac:dyDescent="0.3">
      <c r="A7">
        <v>6</v>
      </c>
      <c r="B7" s="3" t="s">
        <v>65</v>
      </c>
      <c r="C7" s="3" t="s">
        <v>66</v>
      </c>
      <c r="D7" s="1">
        <v>43871</v>
      </c>
      <c r="E7" s="1">
        <v>43907</v>
      </c>
      <c r="F7">
        <f t="shared" si="25"/>
        <v>2</v>
      </c>
      <c r="G7">
        <f t="shared" si="0"/>
        <v>10</v>
      </c>
      <c r="H7">
        <f t="shared" si="1"/>
        <v>3</v>
      </c>
      <c r="I7">
        <f t="shared" si="26"/>
        <v>17</v>
      </c>
      <c r="J7">
        <f t="shared" si="27"/>
        <v>36</v>
      </c>
      <c r="K7" s="4">
        <v>-40</v>
      </c>
      <c r="L7" s="4">
        <v>-9</v>
      </c>
      <c r="M7" s="4">
        <v>20</v>
      </c>
      <c r="N7" s="4">
        <v>51</v>
      </c>
      <c r="O7" s="4">
        <v>81</v>
      </c>
      <c r="P7" s="4">
        <v>112</v>
      </c>
      <c r="Q7" s="4">
        <v>142</v>
      </c>
      <c r="R7" s="4">
        <v>173</v>
      </c>
      <c r="S7" s="4">
        <v>204</v>
      </c>
      <c r="T7" s="4">
        <v>234</v>
      </c>
      <c r="U7" s="4">
        <v>265</v>
      </c>
      <c r="V7" s="4">
        <v>295</v>
      </c>
      <c r="W7" s="4">
        <v>-46</v>
      </c>
      <c r="X7" s="4">
        <v>-17</v>
      </c>
      <c r="Y7" s="4">
        <v>14</v>
      </c>
      <c r="Z7" s="4">
        <v>44</v>
      </c>
      <c r="AA7" s="4">
        <v>75</v>
      </c>
      <c r="AB7" s="4">
        <v>105</v>
      </c>
      <c r="AC7" s="4">
        <v>136</v>
      </c>
      <c r="AD7" s="4">
        <v>167</v>
      </c>
      <c r="AE7" s="4">
        <v>197</v>
      </c>
      <c r="AF7" s="4">
        <v>228</v>
      </c>
      <c r="AG7" s="4">
        <v>258</v>
      </c>
      <c r="AH7" s="4">
        <v>289</v>
      </c>
      <c r="AI7">
        <f t="shared" si="2"/>
        <v>-86</v>
      </c>
      <c r="AJ7">
        <f t="shared" si="3"/>
        <v>-26</v>
      </c>
      <c r="AK7">
        <f t="shared" si="4"/>
        <v>34</v>
      </c>
      <c r="AL7">
        <f t="shared" si="5"/>
        <v>95</v>
      </c>
      <c r="AM7">
        <f t="shared" si="6"/>
        <v>156</v>
      </c>
      <c r="AN7">
        <f t="shared" si="7"/>
        <v>217</v>
      </c>
      <c r="AO7">
        <f t="shared" si="8"/>
        <v>278</v>
      </c>
      <c r="AP7">
        <f t="shared" si="9"/>
        <v>340</v>
      </c>
      <c r="AQ7">
        <f t="shared" si="10"/>
        <v>401</v>
      </c>
      <c r="AR7">
        <f t="shared" si="11"/>
        <v>462</v>
      </c>
      <c r="AS7">
        <f t="shared" si="12"/>
        <v>523</v>
      </c>
      <c r="AT7">
        <f t="shared" si="13"/>
        <v>584</v>
      </c>
      <c r="AU7">
        <f t="shared" si="28"/>
        <v>-6</v>
      </c>
      <c r="AV7">
        <f t="shared" si="14"/>
        <v>-8</v>
      </c>
      <c r="AW7">
        <f t="shared" si="15"/>
        <v>-6</v>
      </c>
      <c r="AX7">
        <f t="shared" si="16"/>
        <v>-7</v>
      </c>
      <c r="AY7">
        <f t="shared" si="17"/>
        <v>-6</v>
      </c>
      <c r="AZ7">
        <f t="shared" si="18"/>
        <v>-7</v>
      </c>
      <c r="BA7">
        <f t="shared" si="19"/>
        <v>-6</v>
      </c>
      <c r="BB7">
        <f t="shared" si="20"/>
        <v>-6</v>
      </c>
      <c r="BC7">
        <f t="shared" si="21"/>
        <v>-7</v>
      </c>
      <c r="BD7">
        <f t="shared" si="22"/>
        <v>-6</v>
      </c>
      <c r="BE7">
        <f t="shared" si="23"/>
        <v>-7</v>
      </c>
      <c r="BF7">
        <f t="shared" si="24"/>
        <v>-6</v>
      </c>
    </row>
    <row r="8" spans="1:58" x14ac:dyDescent="0.3">
      <c r="A8">
        <v>7</v>
      </c>
      <c r="B8" s="3" t="s">
        <v>67</v>
      </c>
      <c r="C8" s="3" t="s">
        <v>68</v>
      </c>
      <c r="D8" s="1">
        <v>43905</v>
      </c>
      <c r="E8" s="1">
        <v>44030</v>
      </c>
      <c r="F8">
        <f t="shared" si="25"/>
        <v>3</v>
      </c>
      <c r="G8">
        <f t="shared" si="0"/>
        <v>15</v>
      </c>
      <c r="H8">
        <f t="shared" si="1"/>
        <v>7</v>
      </c>
      <c r="I8">
        <f t="shared" si="26"/>
        <v>18</v>
      </c>
      <c r="J8">
        <f t="shared" si="27"/>
        <v>125</v>
      </c>
      <c r="K8" s="4">
        <v>-74</v>
      </c>
      <c r="L8" s="4">
        <v>-43</v>
      </c>
      <c r="M8" s="4">
        <v>-14</v>
      </c>
      <c r="N8" s="4">
        <v>17</v>
      </c>
      <c r="O8" s="4">
        <v>47</v>
      </c>
      <c r="P8" s="4">
        <v>78</v>
      </c>
      <c r="Q8" s="4">
        <v>108</v>
      </c>
      <c r="R8" s="4">
        <v>139</v>
      </c>
      <c r="S8" s="4">
        <v>170</v>
      </c>
      <c r="T8" s="4">
        <v>200</v>
      </c>
      <c r="U8" s="4">
        <v>231</v>
      </c>
      <c r="V8" s="4">
        <v>261</v>
      </c>
      <c r="W8" s="4">
        <v>-169</v>
      </c>
      <c r="X8" s="4">
        <v>-140</v>
      </c>
      <c r="Y8" s="4">
        <v>-109</v>
      </c>
      <c r="Z8" s="4">
        <v>-79</v>
      </c>
      <c r="AA8" s="4">
        <v>-48</v>
      </c>
      <c r="AB8" s="4">
        <v>-18</v>
      </c>
      <c r="AC8" s="4">
        <v>13</v>
      </c>
      <c r="AD8" s="4">
        <v>44</v>
      </c>
      <c r="AE8" s="4">
        <v>74</v>
      </c>
      <c r="AF8" s="4">
        <v>105</v>
      </c>
      <c r="AG8" s="4">
        <v>135</v>
      </c>
      <c r="AH8" s="4">
        <v>166</v>
      </c>
      <c r="AI8">
        <f t="shared" si="2"/>
        <v>-243</v>
      </c>
      <c r="AJ8">
        <f t="shared" si="3"/>
        <v>-183</v>
      </c>
      <c r="AK8">
        <f t="shared" si="4"/>
        <v>-123</v>
      </c>
      <c r="AL8">
        <f t="shared" si="5"/>
        <v>-62</v>
      </c>
      <c r="AM8">
        <f t="shared" si="6"/>
        <v>-1</v>
      </c>
      <c r="AN8">
        <f t="shared" si="7"/>
        <v>60</v>
      </c>
      <c r="AO8">
        <f t="shared" si="8"/>
        <v>121</v>
      </c>
      <c r="AP8">
        <f t="shared" si="9"/>
        <v>183</v>
      </c>
      <c r="AQ8">
        <f t="shared" si="10"/>
        <v>244</v>
      </c>
      <c r="AR8">
        <f t="shared" si="11"/>
        <v>305</v>
      </c>
      <c r="AS8">
        <f t="shared" si="12"/>
        <v>366</v>
      </c>
      <c r="AT8">
        <f t="shared" si="13"/>
        <v>427</v>
      </c>
      <c r="AU8">
        <f t="shared" si="28"/>
        <v>-95</v>
      </c>
      <c r="AV8">
        <f t="shared" si="14"/>
        <v>-97</v>
      </c>
      <c r="AW8">
        <f t="shared" si="15"/>
        <v>-95</v>
      </c>
      <c r="AX8">
        <f t="shared" si="16"/>
        <v>-96</v>
      </c>
      <c r="AY8">
        <f t="shared" si="17"/>
        <v>-95</v>
      </c>
      <c r="AZ8">
        <f t="shared" si="18"/>
        <v>-96</v>
      </c>
      <c r="BA8">
        <f t="shared" si="19"/>
        <v>-95</v>
      </c>
      <c r="BB8">
        <f t="shared" si="20"/>
        <v>-95</v>
      </c>
      <c r="BC8">
        <f t="shared" si="21"/>
        <v>-96</v>
      </c>
      <c r="BD8">
        <f t="shared" si="22"/>
        <v>-95</v>
      </c>
      <c r="BE8">
        <f t="shared" si="23"/>
        <v>-96</v>
      </c>
      <c r="BF8">
        <f t="shared" si="24"/>
        <v>-95</v>
      </c>
    </row>
    <row r="9" spans="1:58" x14ac:dyDescent="0.3">
      <c r="A9">
        <v>8</v>
      </c>
      <c r="B9" s="3" t="s">
        <v>69</v>
      </c>
      <c r="C9" s="3" t="s">
        <v>70</v>
      </c>
      <c r="D9" s="1">
        <v>43926</v>
      </c>
      <c r="E9" s="1">
        <v>44196</v>
      </c>
      <c r="F9">
        <f t="shared" si="25"/>
        <v>4</v>
      </c>
      <c r="G9">
        <f t="shared" si="0"/>
        <v>5</v>
      </c>
      <c r="H9">
        <f t="shared" si="1"/>
        <v>12</v>
      </c>
      <c r="I9">
        <f t="shared" si="26"/>
        <v>31</v>
      </c>
      <c r="J9">
        <f t="shared" si="27"/>
        <v>270</v>
      </c>
      <c r="K9" s="4">
        <v>-95</v>
      </c>
      <c r="L9" s="4">
        <v>-64</v>
      </c>
      <c r="M9" s="4">
        <v>-35</v>
      </c>
      <c r="N9" s="4">
        <v>-4</v>
      </c>
      <c r="O9" s="4">
        <v>26</v>
      </c>
      <c r="P9" s="4">
        <v>57</v>
      </c>
      <c r="Q9" s="4">
        <v>87</v>
      </c>
      <c r="R9" s="4">
        <v>118</v>
      </c>
      <c r="S9" s="4">
        <v>149</v>
      </c>
      <c r="T9" s="4">
        <v>179</v>
      </c>
      <c r="U9" s="4">
        <v>210</v>
      </c>
      <c r="V9" s="4">
        <v>240</v>
      </c>
      <c r="W9" s="4">
        <v>-335</v>
      </c>
      <c r="X9" s="4">
        <v>-306</v>
      </c>
      <c r="Y9" s="4">
        <v>-275</v>
      </c>
      <c r="Z9" s="4">
        <v>-245</v>
      </c>
      <c r="AA9" s="4">
        <v>-214</v>
      </c>
      <c r="AB9" s="4">
        <v>-184</v>
      </c>
      <c r="AC9" s="4">
        <v>-153</v>
      </c>
      <c r="AD9" s="4">
        <v>-122</v>
      </c>
      <c r="AE9" s="4">
        <v>-92</v>
      </c>
      <c r="AF9" s="4">
        <v>-61</v>
      </c>
      <c r="AG9" s="4">
        <v>-31</v>
      </c>
      <c r="AH9" s="4">
        <v>0</v>
      </c>
      <c r="AI9">
        <f t="shared" si="2"/>
        <v>-430</v>
      </c>
      <c r="AJ9">
        <f t="shared" si="3"/>
        <v>-370</v>
      </c>
      <c r="AK9">
        <f t="shared" si="4"/>
        <v>-310</v>
      </c>
      <c r="AL9">
        <f t="shared" si="5"/>
        <v>-249</v>
      </c>
      <c r="AM9">
        <f t="shared" si="6"/>
        <v>-188</v>
      </c>
      <c r="AN9">
        <f t="shared" si="7"/>
        <v>-127</v>
      </c>
      <c r="AO9">
        <f t="shared" si="8"/>
        <v>-66</v>
      </c>
      <c r="AP9">
        <f t="shared" si="9"/>
        <v>-4</v>
      </c>
      <c r="AQ9">
        <f t="shared" si="10"/>
        <v>57</v>
      </c>
      <c r="AR9">
        <f t="shared" si="11"/>
        <v>118</v>
      </c>
      <c r="AS9">
        <f t="shared" si="12"/>
        <v>179</v>
      </c>
      <c r="AT9">
        <f t="shared" si="13"/>
        <v>240</v>
      </c>
      <c r="AU9">
        <f t="shared" si="28"/>
        <v>-240</v>
      </c>
      <c r="AV9">
        <f t="shared" si="14"/>
        <v>-242</v>
      </c>
      <c r="AW9">
        <f t="shared" si="15"/>
        <v>-240</v>
      </c>
      <c r="AX9">
        <f t="shared" si="16"/>
        <v>-241</v>
      </c>
      <c r="AY9">
        <f t="shared" si="17"/>
        <v>-240</v>
      </c>
      <c r="AZ9">
        <f t="shared" si="18"/>
        <v>-241</v>
      </c>
      <c r="BA9">
        <f t="shared" si="19"/>
        <v>-240</v>
      </c>
      <c r="BB9">
        <f t="shared" si="20"/>
        <v>-240</v>
      </c>
      <c r="BC9">
        <f t="shared" si="21"/>
        <v>-241</v>
      </c>
      <c r="BD9">
        <f t="shared" si="22"/>
        <v>-240</v>
      </c>
      <c r="BE9">
        <f t="shared" si="23"/>
        <v>-241</v>
      </c>
      <c r="BF9">
        <f t="shared" si="24"/>
        <v>-240</v>
      </c>
    </row>
    <row r="10" spans="1:58" x14ac:dyDescent="0.3">
      <c r="A10">
        <v>9</v>
      </c>
      <c r="B10" s="3" t="s">
        <v>71</v>
      </c>
      <c r="C10" s="3" t="s">
        <v>72</v>
      </c>
      <c r="D10" s="1">
        <v>43989</v>
      </c>
      <c r="E10" s="1">
        <v>44172</v>
      </c>
      <c r="F10">
        <f t="shared" si="25"/>
        <v>6</v>
      </c>
      <c r="G10">
        <f t="shared" si="0"/>
        <v>7</v>
      </c>
      <c r="H10">
        <f t="shared" si="1"/>
        <v>12</v>
      </c>
      <c r="I10">
        <f t="shared" si="26"/>
        <v>7</v>
      </c>
      <c r="J10">
        <f t="shared" si="27"/>
        <v>183</v>
      </c>
      <c r="K10" s="4">
        <v>-158</v>
      </c>
      <c r="L10" s="4">
        <v>-127</v>
      </c>
      <c r="M10" s="4">
        <v>-98</v>
      </c>
      <c r="N10" s="4">
        <v>-67</v>
      </c>
      <c r="O10" s="4">
        <v>-37</v>
      </c>
      <c r="P10" s="4">
        <v>-6</v>
      </c>
      <c r="Q10" s="4">
        <v>24</v>
      </c>
      <c r="R10" s="4">
        <v>55</v>
      </c>
      <c r="S10" s="4">
        <v>86</v>
      </c>
      <c r="T10" s="4">
        <v>116</v>
      </c>
      <c r="U10" s="4">
        <v>147</v>
      </c>
      <c r="V10" s="4">
        <v>177</v>
      </c>
      <c r="W10" s="4">
        <v>-311</v>
      </c>
      <c r="X10" s="4">
        <v>-282</v>
      </c>
      <c r="Y10" s="4">
        <v>-251</v>
      </c>
      <c r="Z10" s="4">
        <v>-221</v>
      </c>
      <c r="AA10" s="4">
        <v>-190</v>
      </c>
      <c r="AB10" s="4">
        <v>-160</v>
      </c>
      <c r="AC10" s="4">
        <v>-129</v>
      </c>
      <c r="AD10" s="4">
        <v>-98</v>
      </c>
      <c r="AE10" s="4">
        <v>-68</v>
      </c>
      <c r="AF10" s="4">
        <v>-37</v>
      </c>
      <c r="AG10" s="4">
        <v>-7</v>
      </c>
      <c r="AH10" s="4">
        <v>24</v>
      </c>
      <c r="AI10">
        <f t="shared" si="2"/>
        <v>-469</v>
      </c>
      <c r="AJ10">
        <f t="shared" si="3"/>
        <v>-409</v>
      </c>
      <c r="AK10">
        <f t="shared" si="4"/>
        <v>-349</v>
      </c>
      <c r="AL10">
        <f t="shared" si="5"/>
        <v>-288</v>
      </c>
      <c r="AM10">
        <f t="shared" si="6"/>
        <v>-227</v>
      </c>
      <c r="AN10">
        <f t="shared" si="7"/>
        <v>-166</v>
      </c>
      <c r="AO10">
        <f t="shared" si="8"/>
        <v>-105</v>
      </c>
      <c r="AP10">
        <f t="shared" si="9"/>
        <v>-43</v>
      </c>
      <c r="AQ10">
        <f t="shared" si="10"/>
        <v>18</v>
      </c>
      <c r="AR10">
        <f t="shared" si="11"/>
        <v>79</v>
      </c>
      <c r="AS10">
        <f t="shared" si="12"/>
        <v>140</v>
      </c>
      <c r="AT10">
        <f t="shared" si="13"/>
        <v>201</v>
      </c>
      <c r="AU10">
        <f t="shared" si="28"/>
        <v>-153</v>
      </c>
      <c r="AV10">
        <f t="shared" si="14"/>
        <v>-155</v>
      </c>
      <c r="AW10">
        <f t="shared" si="15"/>
        <v>-153</v>
      </c>
      <c r="AX10">
        <f t="shared" si="16"/>
        <v>-154</v>
      </c>
      <c r="AY10">
        <f t="shared" si="17"/>
        <v>-153</v>
      </c>
      <c r="AZ10">
        <f t="shared" si="18"/>
        <v>-154</v>
      </c>
      <c r="BA10">
        <f t="shared" si="19"/>
        <v>-153</v>
      </c>
      <c r="BB10">
        <f t="shared" si="20"/>
        <v>-153</v>
      </c>
      <c r="BC10">
        <f t="shared" si="21"/>
        <v>-154</v>
      </c>
      <c r="BD10">
        <f t="shared" si="22"/>
        <v>-153</v>
      </c>
      <c r="BE10">
        <f t="shared" si="23"/>
        <v>-154</v>
      </c>
      <c r="BF10">
        <f t="shared" si="24"/>
        <v>-153</v>
      </c>
    </row>
    <row r="14" spans="1:58" x14ac:dyDescent="0.3"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58" x14ac:dyDescent="0.3"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58" x14ac:dyDescent="0.3"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1:34" x14ac:dyDescent="0.3"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1:34" x14ac:dyDescent="0.3"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1:34" x14ac:dyDescent="0.3"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1:34" x14ac:dyDescent="0.3"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1:34" x14ac:dyDescent="0.3"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1:34" x14ac:dyDescent="0.3"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3C0B-2A77-45E6-9EB3-0E4CEABAD297}">
  <dimension ref="A1:AA79"/>
  <sheetViews>
    <sheetView tabSelected="1" workbookViewId="0">
      <selection activeCell="D1" sqref="D1:D1048576"/>
    </sheetView>
    <sheetView workbookViewId="1">
      <selection activeCell="H12" sqref="H12"/>
    </sheetView>
  </sheetViews>
  <sheetFormatPr defaultRowHeight="14.4" x14ac:dyDescent="0.3"/>
  <cols>
    <col min="2" max="3" width="10.33203125" bestFit="1" customWidth="1"/>
    <col min="4" max="27" width="8.88671875" style="3" customWidth="1"/>
  </cols>
  <sheetData>
    <row r="1" spans="1:27" x14ac:dyDescent="0.3">
      <c r="A1" t="s">
        <v>50</v>
      </c>
      <c r="B1" s="1" t="s">
        <v>0</v>
      </c>
      <c r="C1" s="1" t="s">
        <v>1</v>
      </c>
      <c r="D1" s="3" t="s">
        <v>92</v>
      </c>
      <c r="E1" s="3" t="s">
        <v>93</v>
      </c>
      <c r="F1" s="3" t="s">
        <v>94</v>
      </c>
      <c r="G1" s="3" t="s">
        <v>95</v>
      </c>
      <c r="H1" s="3" t="s">
        <v>96</v>
      </c>
      <c r="I1" s="3" t="s">
        <v>97</v>
      </c>
      <c r="J1" s="3" t="s">
        <v>98</v>
      </c>
      <c r="K1" s="3" t="s">
        <v>99</v>
      </c>
      <c r="L1" s="3" t="s">
        <v>100</v>
      </c>
      <c r="M1" s="3" t="s">
        <v>101</v>
      </c>
      <c r="N1" s="3" t="s">
        <v>102</v>
      </c>
      <c r="O1" s="3" t="s">
        <v>103</v>
      </c>
      <c r="P1" s="3" t="s">
        <v>104</v>
      </c>
      <c r="Q1" s="3" t="s">
        <v>105</v>
      </c>
      <c r="R1" s="3" t="s">
        <v>106</v>
      </c>
      <c r="S1" s="3" t="s">
        <v>107</v>
      </c>
      <c r="T1" s="3" t="s">
        <v>108</v>
      </c>
      <c r="U1" s="3" t="s">
        <v>109</v>
      </c>
      <c r="V1" s="3" t="s">
        <v>110</v>
      </c>
      <c r="W1" s="3" t="s">
        <v>111</v>
      </c>
      <c r="X1" s="3" t="s">
        <v>112</v>
      </c>
      <c r="Y1" s="3" t="s">
        <v>113</v>
      </c>
      <c r="Z1" s="3" t="s">
        <v>114</v>
      </c>
      <c r="AA1" s="3" t="s">
        <v>115</v>
      </c>
    </row>
    <row r="2" spans="1:27" x14ac:dyDescent="0.3">
      <c r="A2">
        <v>1</v>
      </c>
      <c r="B2" s="3" t="s">
        <v>129</v>
      </c>
      <c r="C2" s="3" t="s">
        <v>142</v>
      </c>
      <c r="D2" s="3" t="s">
        <v>58</v>
      </c>
      <c r="E2" s="3" t="s">
        <v>59</v>
      </c>
      <c r="F2" s="3" t="s">
        <v>63</v>
      </c>
      <c r="G2" s="3" t="s">
        <v>73</v>
      </c>
      <c r="H2" s="3" t="s">
        <v>64</v>
      </c>
      <c r="I2" s="3" t="s">
        <v>74</v>
      </c>
      <c r="J2" s="3" t="s">
        <v>75</v>
      </c>
      <c r="K2" s="3" t="s">
        <v>76</v>
      </c>
      <c r="L2" s="3" t="s">
        <v>77</v>
      </c>
      <c r="M2" s="3" t="s">
        <v>78</v>
      </c>
      <c r="N2" s="3" t="s">
        <v>79</v>
      </c>
      <c r="O2" s="3" t="s">
        <v>80</v>
      </c>
      <c r="P2" s="3" t="s">
        <v>81</v>
      </c>
      <c r="Q2" s="3" t="s">
        <v>82</v>
      </c>
      <c r="R2" s="3" t="s">
        <v>83</v>
      </c>
      <c r="S2" s="3" t="s">
        <v>84</v>
      </c>
      <c r="T2" s="3" t="s">
        <v>85</v>
      </c>
      <c r="U2" s="3" t="s">
        <v>86</v>
      </c>
      <c r="V2" s="3" t="s">
        <v>87</v>
      </c>
      <c r="W2" s="3" t="s">
        <v>88</v>
      </c>
      <c r="X2" s="3" t="s">
        <v>89</v>
      </c>
      <c r="Y2" s="3" t="s">
        <v>90</v>
      </c>
      <c r="Z2" s="3" t="s">
        <v>91</v>
      </c>
      <c r="AA2" s="3" t="s">
        <v>70</v>
      </c>
    </row>
    <row r="3" spans="1:27" x14ac:dyDescent="0.3">
      <c r="A3">
        <v>2</v>
      </c>
      <c r="B3" s="3" t="s">
        <v>131</v>
      </c>
      <c r="C3" s="3" t="s">
        <v>150</v>
      </c>
      <c r="D3" s="3" t="s">
        <v>58</v>
      </c>
      <c r="E3" s="3" t="s">
        <v>59</v>
      </c>
      <c r="F3" s="3" t="s">
        <v>63</v>
      </c>
      <c r="G3" s="3" t="s">
        <v>73</v>
      </c>
      <c r="H3" s="3" t="s">
        <v>64</v>
      </c>
      <c r="I3" s="3" t="s">
        <v>74</v>
      </c>
      <c r="J3" s="3" t="s">
        <v>75</v>
      </c>
      <c r="K3" s="3" t="s">
        <v>76</v>
      </c>
      <c r="L3" s="3" t="s">
        <v>77</v>
      </c>
      <c r="M3" s="3" t="s">
        <v>78</v>
      </c>
      <c r="N3" s="3" t="s">
        <v>79</v>
      </c>
      <c r="O3" s="3" t="s">
        <v>80</v>
      </c>
      <c r="P3" s="3" t="s">
        <v>81</v>
      </c>
      <c r="Q3" s="3" t="s">
        <v>82</v>
      </c>
      <c r="R3" s="3" t="s">
        <v>83</v>
      </c>
      <c r="S3" s="3" t="s">
        <v>84</v>
      </c>
      <c r="T3" s="3" t="s">
        <v>85</v>
      </c>
      <c r="U3" s="3" t="s">
        <v>86</v>
      </c>
      <c r="V3" s="3" t="s">
        <v>87</v>
      </c>
      <c r="W3" s="3" t="s">
        <v>88</v>
      </c>
      <c r="X3" s="3" t="s">
        <v>89</v>
      </c>
      <c r="Y3" s="3" t="s">
        <v>90</v>
      </c>
      <c r="Z3" s="3" t="s">
        <v>91</v>
      </c>
      <c r="AA3" s="3" t="s">
        <v>70</v>
      </c>
    </row>
    <row r="4" spans="1:27" x14ac:dyDescent="0.3">
      <c r="A4">
        <v>3</v>
      </c>
      <c r="B4" s="3" t="s">
        <v>130</v>
      </c>
      <c r="C4" s="3" t="s">
        <v>219</v>
      </c>
      <c r="D4" s="3" t="s">
        <v>58</v>
      </c>
      <c r="E4" s="3" t="s">
        <v>59</v>
      </c>
      <c r="F4" s="3" t="s">
        <v>63</v>
      </c>
      <c r="G4" s="3" t="s">
        <v>73</v>
      </c>
      <c r="H4" s="3" t="s">
        <v>64</v>
      </c>
      <c r="I4" s="3" t="s">
        <v>74</v>
      </c>
      <c r="J4" s="3" t="s">
        <v>75</v>
      </c>
      <c r="K4" s="3" t="s">
        <v>76</v>
      </c>
      <c r="L4" s="3" t="s">
        <v>77</v>
      </c>
      <c r="M4" s="3" t="s">
        <v>78</v>
      </c>
      <c r="N4" s="3" t="s">
        <v>79</v>
      </c>
      <c r="O4" s="3" t="s">
        <v>80</v>
      </c>
      <c r="P4" s="3" t="s">
        <v>81</v>
      </c>
      <c r="Q4" s="3" t="s">
        <v>82</v>
      </c>
      <c r="R4" s="3" t="s">
        <v>83</v>
      </c>
      <c r="S4" s="3" t="s">
        <v>84</v>
      </c>
      <c r="T4" s="3" t="s">
        <v>85</v>
      </c>
      <c r="U4" s="3" t="s">
        <v>86</v>
      </c>
      <c r="V4" s="3" t="s">
        <v>87</v>
      </c>
      <c r="W4" s="3" t="s">
        <v>88</v>
      </c>
      <c r="X4" s="3" t="s">
        <v>89</v>
      </c>
      <c r="Y4" s="3" t="s">
        <v>90</v>
      </c>
      <c r="Z4" s="3" t="s">
        <v>91</v>
      </c>
      <c r="AA4" s="3" t="s">
        <v>70</v>
      </c>
    </row>
    <row r="5" spans="1:27" x14ac:dyDescent="0.3">
      <c r="A5">
        <v>4</v>
      </c>
      <c r="B5" s="3" t="s">
        <v>134</v>
      </c>
      <c r="C5" s="3" t="s">
        <v>169</v>
      </c>
      <c r="D5" s="3" t="s">
        <v>58</v>
      </c>
      <c r="E5" s="3" t="s">
        <v>59</v>
      </c>
      <c r="F5" s="3" t="s">
        <v>63</v>
      </c>
      <c r="G5" s="3" t="s">
        <v>73</v>
      </c>
      <c r="H5" s="3" t="s">
        <v>64</v>
      </c>
      <c r="I5" s="3" t="s">
        <v>74</v>
      </c>
      <c r="J5" s="3" t="s">
        <v>75</v>
      </c>
      <c r="K5" s="3" t="s">
        <v>76</v>
      </c>
      <c r="L5" s="3" t="s">
        <v>77</v>
      </c>
      <c r="M5" s="3" t="s">
        <v>78</v>
      </c>
      <c r="N5" s="3" t="s">
        <v>79</v>
      </c>
      <c r="O5" s="3" t="s">
        <v>80</v>
      </c>
      <c r="P5" s="3" t="s">
        <v>81</v>
      </c>
      <c r="Q5" s="3" t="s">
        <v>82</v>
      </c>
      <c r="R5" s="3" t="s">
        <v>83</v>
      </c>
      <c r="S5" s="3" t="s">
        <v>84</v>
      </c>
      <c r="T5" s="3" t="s">
        <v>85</v>
      </c>
      <c r="U5" s="3" t="s">
        <v>86</v>
      </c>
      <c r="V5" s="3" t="s">
        <v>87</v>
      </c>
      <c r="W5" s="3" t="s">
        <v>88</v>
      </c>
      <c r="X5" s="3" t="s">
        <v>89</v>
      </c>
      <c r="Y5" s="3" t="s">
        <v>90</v>
      </c>
      <c r="Z5" s="3" t="s">
        <v>91</v>
      </c>
      <c r="AA5" s="3" t="s">
        <v>70</v>
      </c>
    </row>
    <row r="6" spans="1:27" x14ac:dyDescent="0.3">
      <c r="A6">
        <v>5</v>
      </c>
      <c r="B6" s="3" t="s">
        <v>136</v>
      </c>
      <c r="C6" s="3" t="s">
        <v>220</v>
      </c>
      <c r="D6" s="3" t="s">
        <v>58</v>
      </c>
      <c r="E6" s="3" t="s">
        <v>59</v>
      </c>
      <c r="F6" s="3" t="s">
        <v>63</v>
      </c>
      <c r="G6" s="3" t="s">
        <v>73</v>
      </c>
      <c r="H6" s="3" t="s">
        <v>64</v>
      </c>
      <c r="I6" s="3" t="s">
        <v>74</v>
      </c>
      <c r="J6" s="3" t="s">
        <v>75</v>
      </c>
      <c r="K6" s="3" t="s">
        <v>76</v>
      </c>
      <c r="L6" s="3" t="s">
        <v>77</v>
      </c>
      <c r="M6" s="3" t="s">
        <v>78</v>
      </c>
      <c r="N6" s="3" t="s">
        <v>79</v>
      </c>
      <c r="O6" s="3" t="s">
        <v>80</v>
      </c>
      <c r="P6" s="3" t="s">
        <v>81</v>
      </c>
      <c r="Q6" s="3" t="s">
        <v>82</v>
      </c>
      <c r="R6" s="3" t="s">
        <v>83</v>
      </c>
      <c r="S6" s="3" t="s">
        <v>84</v>
      </c>
      <c r="T6" s="3" t="s">
        <v>85</v>
      </c>
      <c r="U6" s="3" t="s">
        <v>86</v>
      </c>
      <c r="V6" s="3" t="s">
        <v>87</v>
      </c>
      <c r="W6" s="3" t="s">
        <v>88</v>
      </c>
      <c r="X6" s="3" t="s">
        <v>89</v>
      </c>
      <c r="Y6" s="3" t="s">
        <v>90</v>
      </c>
      <c r="Z6" s="3" t="s">
        <v>91</v>
      </c>
      <c r="AA6" s="3" t="s">
        <v>70</v>
      </c>
    </row>
    <row r="7" spans="1:27" x14ac:dyDescent="0.3">
      <c r="A7">
        <v>6</v>
      </c>
      <c r="B7" s="3" t="s">
        <v>62</v>
      </c>
      <c r="C7" s="3" t="s">
        <v>221</v>
      </c>
      <c r="D7" s="3" t="s">
        <v>58</v>
      </c>
      <c r="E7" s="3" t="s">
        <v>59</v>
      </c>
      <c r="F7" s="3" t="s">
        <v>63</v>
      </c>
      <c r="G7" s="3" t="s">
        <v>73</v>
      </c>
      <c r="H7" s="3" t="s">
        <v>64</v>
      </c>
      <c r="I7" s="3" t="s">
        <v>74</v>
      </c>
      <c r="J7" s="3" t="s">
        <v>75</v>
      </c>
      <c r="K7" s="3" t="s">
        <v>76</v>
      </c>
      <c r="L7" s="3" t="s">
        <v>77</v>
      </c>
      <c r="M7" s="3" t="s">
        <v>78</v>
      </c>
      <c r="N7" s="3" t="s">
        <v>79</v>
      </c>
      <c r="O7" s="3" t="s">
        <v>80</v>
      </c>
      <c r="P7" s="3" t="s">
        <v>81</v>
      </c>
      <c r="Q7" s="3" t="s">
        <v>82</v>
      </c>
      <c r="R7" s="3" t="s">
        <v>83</v>
      </c>
      <c r="S7" s="3" t="s">
        <v>84</v>
      </c>
      <c r="T7" s="3" t="s">
        <v>85</v>
      </c>
      <c r="U7" s="3" t="s">
        <v>86</v>
      </c>
      <c r="V7" s="3" t="s">
        <v>87</v>
      </c>
      <c r="W7" s="3" t="s">
        <v>88</v>
      </c>
      <c r="X7" s="3" t="s">
        <v>89</v>
      </c>
      <c r="Y7" s="3" t="s">
        <v>90</v>
      </c>
      <c r="Z7" s="3" t="s">
        <v>91</v>
      </c>
      <c r="AA7" s="3" t="s">
        <v>70</v>
      </c>
    </row>
    <row r="8" spans="1:27" x14ac:dyDescent="0.3">
      <c r="A8">
        <v>7</v>
      </c>
      <c r="B8" s="3" t="s">
        <v>138</v>
      </c>
      <c r="C8" s="3" t="s">
        <v>222</v>
      </c>
      <c r="D8" s="3" t="s">
        <v>58</v>
      </c>
      <c r="E8" s="3" t="s">
        <v>59</v>
      </c>
      <c r="F8" s="3" t="s">
        <v>63</v>
      </c>
      <c r="G8" s="3" t="s">
        <v>73</v>
      </c>
      <c r="H8" s="3" t="s">
        <v>64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84</v>
      </c>
      <c r="T8" s="3" t="s">
        <v>85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70</v>
      </c>
    </row>
    <row r="9" spans="1:27" x14ac:dyDescent="0.3">
      <c r="A9">
        <v>8</v>
      </c>
      <c r="B9" s="3" t="s">
        <v>139</v>
      </c>
      <c r="C9" s="3" t="s">
        <v>223</v>
      </c>
      <c r="D9" s="3" t="s">
        <v>58</v>
      </c>
      <c r="E9" s="3" t="s">
        <v>59</v>
      </c>
      <c r="F9" s="3" t="s">
        <v>63</v>
      </c>
      <c r="G9" s="3" t="s">
        <v>73</v>
      </c>
      <c r="H9" s="3" t="s">
        <v>64</v>
      </c>
      <c r="I9" s="3" t="s">
        <v>74</v>
      </c>
      <c r="J9" s="3" t="s">
        <v>75</v>
      </c>
      <c r="K9" s="3" t="s">
        <v>76</v>
      </c>
      <c r="L9" s="3" t="s">
        <v>77</v>
      </c>
      <c r="M9" s="3" t="s">
        <v>78</v>
      </c>
      <c r="N9" s="3" t="s">
        <v>79</v>
      </c>
      <c r="O9" s="3" t="s">
        <v>80</v>
      </c>
      <c r="P9" s="3" t="s">
        <v>81</v>
      </c>
      <c r="Q9" s="3" t="s">
        <v>82</v>
      </c>
      <c r="R9" s="3" t="s">
        <v>83</v>
      </c>
      <c r="S9" s="3" t="s">
        <v>84</v>
      </c>
      <c r="T9" s="3" t="s">
        <v>85</v>
      </c>
      <c r="U9" s="3" t="s">
        <v>86</v>
      </c>
      <c r="V9" s="3" t="s">
        <v>87</v>
      </c>
      <c r="W9" s="3" t="s">
        <v>88</v>
      </c>
      <c r="X9" s="3" t="s">
        <v>89</v>
      </c>
      <c r="Y9" s="3" t="s">
        <v>90</v>
      </c>
      <c r="Z9" s="3" t="s">
        <v>91</v>
      </c>
      <c r="AA9" s="3" t="s">
        <v>70</v>
      </c>
    </row>
    <row r="10" spans="1:27" x14ac:dyDescent="0.3">
      <c r="A10">
        <v>9</v>
      </c>
      <c r="B10" s="3" t="s">
        <v>61</v>
      </c>
      <c r="C10" s="3" t="s">
        <v>203</v>
      </c>
      <c r="D10" s="3" t="s">
        <v>58</v>
      </c>
      <c r="E10" s="3" t="s">
        <v>59</v>
      </c>
      <c r="F10" s="3" t="s">
        <v>63</v>
      </c>
      <c r="G10" s="3" t="s">
        <v>73</v>
      </c>
      <c r="H10" s="3" t="s">
        <v>64</v>
      </c>
      <c r="I10" s="3" t="s">
        <v>74</v>
      </c>
      <c r="J10" s="3" t="s">
        <v>75</v>
      </c>
      <c r="K10" s="3" t="s">
        <v>76</v>
      </c>
      <c r="L10" s="3" t="s">
        <v>77</v>
      </c>
      <c r="M10" s="3" t="s">
        <v>78</v>
      </c>
      <c r="N10" s="3" t="s">
        <v>79</v>
      </c>
      <c r="O10" s="3" t="s">
        <v>80</v>
      </c>
      <c r="P10" s="3" t="s">
        <v>81</v>
      </c>
      <c r="Q10" s="3" t="s">
        <v>82</v>
      </c>
      <c r="R10" s="3" t="s">
        <v>83</v>
      </c>
      <c r="S10" s="3" t="s">
        <v>84</v>
      </c>
      <c r="T10" s="3" t="s">
        <v>85</v>
      </c>
      <c r="U10" s="3" t="s">
        <v>86</v>
      </c>
      <c r="V10" s="3" t="s">
        <v>87</v>
      </c>
      <c r="W10" s="3" t="s">
        <v>88</v>
      </c>
      <c r="X10" s="3" t="s">
        <v>89</v>
      </c>
      <c r="Y10" s="3" t="s">
        <v>90</v>
      </c>
      <c r="Z10" s="3" t="s">
        <v>91</v>
      </c>
      <c r="AA10" s="3" t="s">
        <v>70</v>
      </c>
    </row>
    <row r="11" spans="1:27" x14ac:dyDescent="0.3">
      <c r="A11">
        <v>10</v>
      </c>
      <c r="B11" s="3" t="s">
        <v>141</v>
      </c>
      <c r="C11" s="3" t="s">
        <v>224</v>
      </c>
      <c r="D11" s="3" t="s">
        <v>58</v>
      </c>
      <c r="E11" s="3" t="s">
        <v>59</v>
      </c>
      <c r="F11" s="3" t="s">
        <v>63</v>
      </c>
      <c r="G11" s="3" t="s">
        <v>73</v>
      </c>
      <c r="H11" s="3" t="s">
        <v>64</v>
      </c>
      <c r="I11" s="3" t="s">
        <v>74</v>
      </c>
      <c r="J11" s="3" t="s">
        <v>75</v>
      </c>
      <c r="K11" s="3" t="s">
        <v>76</v>
      </c>
      <c r="L11" s="3" t="s">
        <v>77</v>
      </c>
      <c r="M11" s="3" t="s">
        <v>78</v>
      </c>
      <c r="N11" s="3" t="s">
        <v>79</v>
      </c>
      <c r="O11" s="3" t="s">
        <v>80</v>
      </c>
      <c r="P11" s="3" t="s">
        <v>81</v>
      </c>
      <c r="Q11" s="3" t="s">
        <v>82</v>
      </c>
      <c r="R11" s="3" t="s">
        <v>83</v>
      </c>
      <c r="S11" s="3" t="s">
        <v>84</v>
      </c>
      <c r="T11" s="3" t="s">
        <v>85</v>
      </c>
      <c r="U11" s="3" t="s">
        <v>86</v>
      </c>
      <c r="V11" s="3" t="s">
        <v>87</v>
      </c>
      <c r="W11" s="3" t="s">
        <v>88</v>
      </c>
      <c r="X11" s="3" t="s">
        <v>89</v>
      </c>
      <c r="Y11" s="3" t="s">
        <v>90</v>
      </c>
      <c r="Z11" s="3" t="s">
        <v>91</v>
      </c>
      <c r="AA11" s="3" t="s">
        <v>70</v>
      </c>
    </row>
    <row r="12" spans="1:27" x14ac:dyDescent="0.3">
      <c r="A12">
        <v>11</v>
      </c>
      <c r="B12" s="3" t="s">
        <v>142</v>
      </c>
      <c r="C12" s="3" t="s">
        <v>225</v>
      </c>
      <c r="D12" s="3" t="s">
        <v>58</v>
      </c>
      <c r="E12" s="3" t="s">
        <v>59</v>
      </c>
      <c r="F12" s="3" t="s">
        <v>63</v>
      </c>
      <c r="G12" s="3" t="s">
        <v>73</v>
      </c>
      <c r="H12" s="3" t="s">
        <v>64</v>
      </c>
      <c r="I12" s="3" t="s">
        <v>74</v>
      </c>
      <c r="J12" s="3" t="s">
        <v>75</v>
      </c>
      <c r="K12" s="3" t="s">
        <v>76</v>
      </c>
      <c r="L12" s="3" t="s">
        <v>77</v>
      </c>
      <c r="M12" s="3" t="s">
        <v>78</v>
      </c>
      <c r="N12" s="3" t="s">
        <v>79</v>
      </c>
      <c r="O12" s="3" t="s">
        <v>80</v>
      </c>
      <c r="P12" s="3" t="s">
        <v>81</v>
      </c>
      <c r="Q12" s="3" t="s">
        <v>82</v>
      </c>
      <c r="R12" s="3" t="s">
        <v>83</v>
      </c>
      <c r="S12" s="3" t="s">
        <v>84</v>
      </c>
      <c r="T12" s="3" t="s">
        <v>85</v>
      </c>
      <c r="U12" s="3" t="s">
        <v>86</v>
      </c>
      <c r="V12" s="3" t="s">
        <v>87</v>
      </c>
      <c r="W12" s="3" t="s">
        <v>88</v>
      </c>
      <c r="X12" s="3" t="s">
        <v>89</v>
      </c>
      <c r="Y12" s="3" t="s">
        <v>90</v>
      </c>
      <c r="Z12" s="3" t="s">
        <v>91</v>
      </c>
      <c r="AA12" s="3" t="s">
        <v>70</v>
      </c>
    </row>
    <row r="13" spans="1:27" x14ac:dyDescent="0.3">
      <c r="A13">
        <v>12</v>
      </c>
      <c r="B13" s="3" t="s">
        <v>279</v>
      </c>
      <c r="C13" s="3" t="s">
        <v>226</v>
      </c>
      <c r="D13" s="3" t="s">
        <v>58</v>
      </c>
      <c r="E13" s="3" t="s">
        <v>59</v>
      </c>
      <c r="F13" s="3" t="s">
        <v>63</v>
      </c>
      <c r="G13" s="3" t="s">
        <v>73</v>
      </c>
      <c r="H13" s="3" t="s">
        <v>64</v>
      </c>
      <c r="I13" s="3" t="s">
        <v>74</v>
      </c>
      <c r="J13" s="3" t="s">
        <v>75</v>
      </c>
      <c r="K13" s="3" t="s">
        <v>76</v>
      </c>
      <c r="L13" s="3" t="s">
        <v>77</v>
      </c>
      <c r="M13" s="3" t="s">
        <v>78</v>
      </c>
      <c r="N13" s="3" t="s">
        <v>79</v>
      </c>
      <c r="O13" s="3" t="s">
        <v>80</v>
      </c>
      <c r="P13" s="3" t="s">
        <v>81</v>
      </c>
      <c r="Q13" s="3" t="s">
        <v>82</v>
      </c>
      <c r="R13" s="3" t="s">
        <v>83</v>
      </c>
      <c r="S13" s="3" t="s">
        <v>84</v>
      </c>
      <c r="T13" s="3" t="s">
        <v>85</v>
      </c>
      <c r="U13" s="3" t="s">
        <v>86</v>
      </c>
      <c r="V13" s="3" t="s">
        <v>87</v>
      </c>
      <c r="W13" s="3" t="s">
        <v>88</v>
      </c>
      <c r="X13" s="3" t="s">
        <v>89</v>
      </c>
      <c r="Y13" s="3" t="s">
        <v>90</v>
      </c>
      <c r="Z13" s="3" t="s">
        <v>91</v>
      </c>
      <c r="AA13" s="3" t="s">
        <v>70</v>
      </c>
    </row>
    <row r="14" spans="1:27" s="6" customFormat="1" x14ac:dyDescent="0.3">
      <c r="A14" s="6">
        <v>13</v>
      </c>
      <c r="B14" s="7" t="s">
        <v>144</v>
      </c>
      <c r="C14" s="7" t="s">
        <v>132</v>
      </c>
      <c r="D14" s="7" t="s">
        <v>58</v>
      </c>
      <c r="E14" s="7" t="s">
        <v>59</v>
      </c>
      <c r="F14" s="7" t="s">
        <v>63</v>
      </c>
      <c r="G14" s="7" t="s">
        <v>73</v>
      </c>
      <c r="H14" s="7" t="s">
        <v>64</v>
      </c>
      <c r="I14" s="7" t="s">
        <v>74</v>
      </c>
      <c r="J14" s="7" t="s">
        <v>75</v>
      </c>
      <c r="K14" s="7" t="s">
        <v>76</v>
      </c>
      <c r="L14" s="7" t="s">
        <v>77</v>
      </c>
      <c r="M14" s="7" t="s">
        <v>78</v>
      </c>
      <c r="N14" s="7" t="s">
        <v>79</v>
      </c>
      <c r="O14" s="7" t="s">
        <v>80</v>
      </c>
      <c r="P14" s="7" t="s">
        <v>81</v>
      </c>
      <c r="Q14" s="7" t="s">
        <v>82</v>
      </c>
      <c r="R14" s="7" t="s">
        <v>83</v>
      </c>
      <c r="S14" s="7" t="s">
        <v>84</v>
      </c>
      <c r="T14" s="7" t="s">
        <v>85</v>
      </c>
      <c r="U14" s="7" t="s">
        <v>86</v>
      </c>
      <c r="V14" s="7" t="s">
        <v>87</v>
      </c>
      <c r="W14" s="7" t="s">
        <v>88</v>
      </c>
      <c r="X14" s="7" t="s">
        <v>89</v>
      </c>
      <c r="Y14" s="7" t="s">
        <v>90</v>
      </c>
      <c r="Z14" s="7" t="s">
        <v>91</v>
      </c>
      <c r="AA14" s="7" t="s">
        <v>70</v>
      </c>
    </row>
    <row r="15" spans="1:27" x14ac:dyDescent="0.3">
      <c r="A15">
        <v>14</v>
      </c>
      <c r="B15" s="3" t="s">
        <v>145</v>
      </c>
      <c r="C15" s="3" t="s">
        <v>157</v>
      </c>
      <c r="D15" s="3" t="s">
        <v>58</v>
      </c>
      <c r="E15" s="3" t="s">
        <v>59</v>
      </c>
      <c r="F15" s="3" t="s">
        <v>63</v>
      </c>
      <c r="G15" s="3" t="s">
        <v>73</v>
      </c>
      <c r="H15" s="3" t="s">
        <v>64</v>
      </c>
      <c r="I15" s="3" t="s">
        <v>74</v>
      </c>
      <c r="J15" s="3" t="s">
        <v>75</v>
      </c>
      <c r="K15" s="3" t="s">
        <v>76</v>
      </c>
      <c r="L15" s="3" t="s">
        <v>77</v>
      </c>
      <c r="M15" s="3" t="s">
        <v>78</v>
      </c>
      <c r="N15" s="3" t="s">
        <v>79</v>
      </c>
      <c r="O15" s="3" t="s">
        <v>80</v>
      </c>
      <c r="P15" s="3" t="s">
        <v>81</v>
      </c>
      <c r="Q15" s="3" t="s">
        <v>82</v>
      </c>
      <c r="R15" s="3" t="s">
        <v>83</v>
      </c>
      <c r="S15" s="3" t="s">
        <v>84</v>
      </c>
      <c r="T15" s="3" t="s">
        <v>85</v>
      </c>
      <c r="U15" s="3" t="s">
        <v>86</v>
      </c>
      <c r="V15" s="3" t="s">
        <v>87</v>
      </c>
      <c r="W15" s="3" t="s">
        <v>88</v>
      </c>
      <c r="X15" s="3" t="s">
        <v>89</v>
      </c>
      <c r="Y15" s="3" t="s">
        <v>90</v>
      </c>
      <c r="Z15" s="3" t="s">
        <v>91</v>
      </c>
      <c r="AA15" s="3" t="s">
        <v>70</v>
      </c>
    </row>
    <row r="16" spans="1:27" x14ac:dyDescent="0.3">
      <c r="A16">
        <v>15</v>
      </c>
      <c r="B16" s="3" t="s">
        <v>146</v>
      </c>
      <c r="C16" s="3" t="s">
        <v>227</v>
      </c>
      <c r="D16" s="3" t="s">
        <v>58</v>
      </c>
      <c r="E16" s="3" t="s">
        <v>59</v>
      </c>
      <c r="F16" s="3" t="s">
        <v>63</v>
      </c>
      <c r="G16" s="3" t="s">
        <v>73</v>
      </c>
      <c r="H16" s="3" t="s">
        <v>64</v>
      </c>
      <c r="I16" s="3" t="s">
        <v>74</v>
      </c>
      <c r="J16" s="3" t="s">
        <v>75</v>
      </c>
      <c r="K16" s="3" t="s">
        <v>76</v>
      </c>
      <c r="L16" s="3" t="s">
        <v>77</v>
      </c>
      <c r="M16" s="3" t="s">
        <v>78</v>
      </c>
      <c r="N16" s="3" t="s">
        <v>79</v>
      </c>
      <c r="O16" s="3" t="s">
        <v>80</v>
      </c>
      <c r="P16" s="3" t="s">
        <v>81</v>
      </c>
      <c r="Q16" s="3" t="s">
        <v>82</v>
      </c>
      <c r="R16" s="3" t="s">
        <v>83</v>
      </c>
      <c r="S16" s="3" t="s">
        <v>84</v>
      </c>
      <c r="T16" s="3" t="s">
        <v>85</v>
      </c>
      <c r="U16" s="3" t="s">
        <v>86</v>
      </c>
      <c r="V16" s="3" t="s">
        <v>87</v>
      </c>
      <c r="W16" s="3" t="s">
        <v>88</v>
      </c>
      <c r="X16" s="3" t="s">
        <v>89</v>
      </c>
      <c r="Y16" s="3" t="s">
        <v>90</v>
      </c>
      <c r="Z16" s="3" t="s">
        <v>91</v>
      </c>
      <c r="AA16" s="3" t="s">
        <v>70</v>
      </c>
    </row>
    <row r="17" spans="1:27" x14ac:dyDescent="0.3">
      <c r="A17">
        <v>16</v>
      </c>
      <c r="B17" s="3" t="s">
        <v>132</v>
      </c>
      <c r="C17" s="3" t="s">
        <v>177</v>
      </c>
      <c r="D17" s="3" t="s">
        <v>58</v>
      </c>
      <c r="E17" s="3" t="s">
        <v>59</v>
      </c>
      <c r="F17" s="3" t="s">
        <v>63</v>
      </c>
      <c r="G17" s="3" t="s">
        <v>73</v>
      </c>
      <c r="H17" s="3" t="s">
        <v>64</v>
      </c>
      <c r="I17" s="3" t="s">
        <v>74</v>
      </c>
      <c r="J17" s="3" t="s">
        <v>75</v>
      </c>
      <c r="K17" s="3" t="s">
        <v>76</v>
      </c>
      <c r="L17" s="3" t="s">
        <v>77</v>
      </c>
      <c r="M17" s="3" t="s">
        <v>78</v>
      </c>
      <c r="N17" s="3" t="s">
        <v>79</v>
      </c>
      <c r="O17" s="3" t="s">
        <v>80</v>
      </c>
      <c r="P17" s="3" t="s">
        <v>81</v>
      </c>
      <c r="Q17" s="3" t="s">
        <v>82</v>
      </c>
      <c r="R17" s="3" t="s">
        <v>83</v>
      </c>
      <c r="S17" s="3" t="s">
        <v>84</v>
      </c>
      <c r="T17" s="3" t="s">
        <v>85</v>
      </c>
      <c r="U17" s="3" t="s">
        <v>86</v>
      </c>
      <c r="V17" s="3" t="s">
        <v>87</v>
      </c>
      <c r="W17" s="3" t="s">
        <v>88</v>
      </c>
      <c r="X17" s="3" t="s">
        <v>89</v>
      </c>
      <c r="Y17" s="3" t="s">
        <v>90</v>
      </c>
      <c r="Z17" s="3" t="s">
        <v>91</v>
      </c>
      <c r="AA17" s="3" t="s">
        <v>70</v>
      </c>
    </row>
    <row r="18" spans="1:27" x14ac:dyDescent="0.3">
      <c r="A18">
        <v>17</v>
      </c>
      <c r="B18" s="3" t="s">
        <v>147</v>
      </c>
      <c r="C18" s="3" t="s">
        <v>185</v>
      </c>
      <c r="D18" s="3" t="s">
        <v>58</v>
      </c>
      <c r="E18" s="3" t="s">
        <v>59</v>
      </c>
      <c r="F18" s="3" t="s">
        <v>63</v>
      </c>
      <c r="G18" s="3" t="s">
        <v>73</v>
      </c>
      <c r="H18" s="3" t="s">
        <v>64</v>
      </c>
      <c r="I18" s="3" t="s">
        <v>74</v>
      </c>
      <c r="J18" s="3" t="s">
        <v>75</v>
      </c>
      <c r="K18" s="3" t="s">
        <v>76</v>
      </c>
      <c r="L18" s="3" t="s">
        <v>77</v>
      </c>
      <c r="M18" s="3" t="s">
        <v>78</v>
      </c>
      <c r="N18" s="3" t="s">
        <v>79</v>
      </c>
      <c r="O18" s="3" t="s">
        <v>80</v>
      </c>
      <c r="P18" s="3" t="s">
        <v>81</v>
      </c>
      <c r="Q18" s="3" t="s">
        <v>82</v>
      </c>
      <c r="R18" s="3" t="s">
        <v>83</v>
      </c>
      <c r="S18" s="3" t="s">
        <v>84</v>
      </c>
      <c r="T18" s="3" t="s">
        <v>85</v>
      </c>
      <c r="U18" s="3" t="s">
        <v>86</v>
      </c>
      <c r="V18" s="3" t="s">
        <v>87</v>
      </c>
      <c r="W18" s="3" t="s">
        <v>88</v>
      </c>
      <c r="X18" s="3" t="s">
        <v>89</v>
      </c>
      <c r="Y18" s="3" t="s">
        <v>90</v>
      </c>
      <c r="Z18" s="3" t="s">
        <v>91</v>
      </c>
      <c r="AA18" s="3" t="s">
        <v>70</v>
      </c>
    </row>
    <row r="19" spans="1:27" x14ac:dyDescent="0.3">
      <c r="A19">
        <v>18</v>
      </c>
      <c r="B19" s="3" t="s">
        <v>148</v>
      </c>
      <c r="C19" s="3" t="s">
        <v>228</v>
      </c>
      <c r="D19" s="3" t="s">
        <v>58</v>
      </c>
      <c r="E19" s="3" t="s">
        <v>59</v>
      </c>
      <c r="F19" s="3" t="s">
        <v>63</v>
      </c>
      <c r="G19" s="3" t="s">
        <v>73</v>
      </c>
      <c r="H19" s="3" t="s">
        <v>64</v>
      </c>
      <c r="I19" s="3" t="s">
        <v>74</v>
      </c>
      <c r="J19" s="3" t="s">
        <v>75</v>
      </c>
      <c r="K19" s="3" t="s">
        <v>76</v>
      </c>
      <c r="L19" s="3" t="s">
        <v>77</v>
      </c>
      <c r="M19" s="3" t="s">
        <v>78</v>
      </c>
      <c r="N19" s="3" t="s">
        <v>79</v>
      </c>
      <c r="O19" s="3" t="s">
        <v>80</v>
      </c>
      <c r="P19" s="3" t="s">
        <v>81</v>
      </c>
      <c r="Q19" s="3" t="s">
        <v>82</v>
      </c>
      <c r="R19" s="3" t="s">
        <v>83</v>
      </c>
      <c r="S19" s="3" t="s">
        <v>84</v>
      </c>
      <c r="T19" s="3" t="s">
        <v>85</v>
      </c>
      <c r="U19" s="3" t="s">
        <v>86</v>
      </c>
      <c r="V19" s="3" t="s">
        <v>87</v>
      </c>
      <c r="W19" s="3" t="s">
        <v>88</v>
      </c>
      <c r="X19" s="3" t="s">
        <v>89</v>
      </c>
      <c r="Y19" s="3" t="s">
        <v>90</v>
      </c>
      <c r="Z19" s="3" t="s">
        <v>91</v>
      </c>
      <c r="AA19" s="3" t="s">
        <v>70</v>
      </c>
    </row>
    <row r="20" spans="1:27" x14ac:dyDescent="0.3">
      <c r="A20">
        <v>19</v>
      </c>
      <c r="B20" s="3" t="s">
        <v>149</v>
      </c>
      <c r="C20" s="3" t="s">
        <v>223</v>
      </c>
      <c r="D20" s="3" t="s">
        <v>58</v>
      </c>
      <c r="E20" s="3" t="s">
        <v>59</v>
      </c>
      <c r="F20" s="3" t="s">
        <v>63</v>
      </c>
      <c r="G20" s="3" t="s">
        <v>73</v>
      </c>
      <c r="H20" s="3" t="s">
        <v>64</v>
      </c>
      <c r="I20" s="3" t="s">
        <v>74</v>
      </c>
      <c r="J20" s="3" t="s">
        <v>75</v>
      </c>
      <c r="K20" s="3" t="s">
        <v>76</v>
      </c>
      <c r="L20" s="3" t="s">
        <v>77</v>
      </c>
      <c r="M20" s="3" t="s">
        <v>78</v>
      </c>
      <c r="N20" s="3" t="s">
        <v>79</v>
      </c>
      <c r="O20" s="3" t="s">
        <v>80</v>
      </c>
      <c r="P20" s="3" t="s">
        <v>81</v>
      </c>
      <c r="Q20" s="3" t="s">
        <v>82</v>
      </c>
      <c r="R20" s="3" t="s">
        <v>83</v>
      </c>
      <c r="S20" s="3" t="s">
        <v>84</v>
      </c>
      <c r="T20" s="3" t="s">
        <v>85</v>
      </c>
      <c r="U20" s="3" t="s">
        <v>86</v>
      </c>
      <c r="V20" s="3" t="s">
        <v>87</v>
      </c>
      <c r="W20" s="3" t="s">
        <v>88</v>
      </c>
      <c r="X20" s="3" t="s">
        <v>89</v>
      </c>
      <c r="Y20" s="3" t="s">
        <v>90</v>
      </c>
      <c r="Z20" s="3" t="s">
        <v>91</v>
      </c>
      <c r="AA20" s="3" t="s">
        <v>70</v>
      </c>
    </row>
    <row r="21" spans="1:27" x14ac:dyDescent="0.3">
      <c r="A21">
        <v>20</v>
      </c>
      <c r="B21" s="3" t="s">
        <v>150</v>
      </c>
      <c r="C21" s="3" t="s">
        <v>229</v>
      </c>
      <c r="D21" s="3" t="s">
        <v>58</v>
      </c>
      <c r="E21" s="3" t="s">
        <v>59</v>
      </c>
      <c r="F21" s="3" t="s">
        <v>63</v>
      </c>
      <c r="G21" s="3" t="s">
        <v>73</v>
      </c>
      <c r="H21" s="3" t="s">
        <v>64</v>
      </c>
      <c r="I21" s="3" t="s">
        <v>74</v>
      </c>
      <c r="J21" s="3" t="s">
        <v>75</v>
      </c>
      <c r="K21" s="3" t="s">
        <v>76</v>
      </c>
      <c r="L21" s="3" t="s">
        <v>77</v>
      </c>
      <c r="M21" s="3" t="s">
        <v>78</v>
      </c>
      <c r="N21" s="3" t="s">
        <v>79</v>
      </c>
      <c r="O21" s="3" t="s">
        <v>80</v>
      </c>
      <c r="P21" s="3" t="s">
        <v>81</v>
      </c>
      <c r="Q21" s="3" t="s">
        <v>82</v>
      </c>
      <c r="R21" s="3" t="s">
        <v>83</v>
      </c>
      <c r="S21" s="3" t="s">
        <v>84</v>
      </c>
      <c r="T21" s="3" t="s">
        <v>85</v>
      </c>
      <c r="U21" s="3" t="s">
        <v>86</v>
      </c>
      <c r="V21" s="3" t="s">
        <v>87</v>
      </c>
      <c r="W21" s="3" t="s">
        <v>88</v>
      </c>
      <c r="X21" s="3" t="s">
        <v>89</v>
      </c>
      <c r="Y21" s="3" t="s">
        <v>90</v>
      </c>
      <c r="Z21" s="3" t="s">
        <v>91</v>
      </c>
      <c r="AA21" s="3" t="s">
        <v>70</v>
      </c>
    </row>
    <row r="22" spans="1:27" x14ac:dyDescent="0.3">
      <c r="A22">
        <v>21</v>
      </c>
      <c r="B22" s="3" t="s">
        <v>65</v>
      </c>
      <c r="C22" s="3" t="s">
        <v>230</v>
      </c>
      <c r="D22" s="3" t="s">
        <v>58</v>
      </c>
      <c r="E22" s="3" t="s">
        <v>59</v>
      </c>
      <c r="F22" s="3" t="s">
        <v>63</v>
      </c>
      <c r="G22" s="3" t="s">
        <v>73</v>
      </c>
      <c r="H22" s="3" t="s">
        <v>64</v>
      </c>
      <c r="I22" s="3" t="s">
        <v>74</v>
      </c>
      <c r="J22" s="3" t="s">
        <v>75</v>
      </c>
      <c r="K22" s="3" t="s">
        <v>76</v>
      </c>
      <c r="L22" s="3" t="s">
        <v>77</v>
      </c>
      <c r="M22" s="3" t="s">
        <v>78</v>
      </c>
      <c r="N22" s="3" t="s">
        <v>79</v>
      </c>
      <c r="O22" s="3" t="s">
        <v>80</v>
      </c>
      <c r="P22" s="3" t="s">
        <v>81</v>
      </c>
      <c r="Q22" s="3" t="s">
        <v>82</v>
      </c>
      <c r="R22" s="3" t="s">
        <v>83</v>
      </c>
      <c r="S22" s="3" t="s">
        <v>84</v>
      </c>
      <c r="T22" s="3" t="s">
        <v>85</v>
      </c>
      <c r="U22" s="3" t="s">
        <v>86</v>
      </c>
      <c r="V22" s="3" t="s">
        <v>87</v>
      </c>
      <c r="W22" s="3" t="s">
        <v>88</v>
      </c>
      <c r="X22" s="3" t="s">
        <v>89</v>
      </c>
      <c r="Y22" s="3" t="s">
        <v>90</v>
      </c>
      <c r="Z22" s="3" t="s">
        <v>91</v>
      </c>
      <c r="AA22" s="3" t="s">
        <v>70</v>
      </c>
    </row>
    <row r="23" spans="1:27" x14ac:dyDescent="0.3">
      <c r="A23">
        <v>22</v>
      </c>
      <c r="B23" s="3" t="s">
        <v>151</v>
      </c>
      <c r="C23" s="3" t="s">
        <v>231</v>
      </c>
      <c r="D23" s="3" t="s">
        <v>58</v>
      </c>
      <c r="E23" s="3" t="s">
        <v>59</v>
      </c>
      <c r="F23" s="3" t="s">
        <v>63</v>
      </c>
      <c r="G23" s="3" t="s">
        <v>73</v>
      </c>
      <c r="H23" s="3" t="s">
        <v>64</v>
      </c>
      <c r="I23" s="3" t="s">
        <v>74</v>
      </c>
      <c r="J23" s="3" t="s">
        <v>75</v>
      </c>
      <c r="K23" s="3" t="s">
        <v>76</v>
      </c>
      <c r="L23" s="3" t="s">
        <v>77</v>
      </c>
      <c r="M23" s="3" t="s">
        <v>78</v>
      </c>
      <c r="N23" s="3" t="s">
        <v>79</v>
      </c>
      <c r="O23" s="3" t="s">
        <v>80</v>
      </c>
      <c r="P23" s="3" t="s">
        <v>81</v>
      </c>
      <c r="Q23" s="3" t="s">
        <v>82</v>
      </c>
      <c r="R23" s="3" t="s">
        <v>83</v>
      </c>
      <c r="S23" s="3" t="s">
        <v>84</v>
      </c>
      <c r="T23" s="3" t="s">
        <v>85</v>
      </c>
      <c r="U23" s="3" t="s">
        <v>86</v>
      </c>
      <c r="V23" s="3" t="s">
        <v>87</v>
      </c>
      <c r="W23" s="3" t="s">
        <v>88</v>
      </c>
      <c r="X23" s="3" t="s">
        <v>89</v>
      </c>
      <c r="Y23" s="3" t="s">
        <v>90</v>
      </c>
      <c r="Z23" s="3" t="s">
        <v>91</v>
      </c>
      <c r="AA23" s="3" t="s">
        <v>70</v>
      </c>
    </row>
    <row r="24" spans="1:27" x14ac:dyDescent="0.3">
      <c r="A24">
        <v>23</v>
      </c>
      <c r="B24" s="3" t="s">
        <v>152</v>
      </c>
      <c r="C24" s="3" t="s">
        <v>232</v>
      </c>
      <c r="D24" s="3" t="s">
        <v>58</v>
      </c>
      <c r="E24" s="3" t="s">
        <v>59</v>
      </c>
      <c r="F24" s="3" t="s">
        <v>63</v>
      </c>
      <c r="G24" s="3" t="s">
        <v>73</v>
      </c>
      <c r="H24" s="3" t="s">
        <v>64</v>
      </c>
      <c r="I24" s="3" t="s">
        <v>74</v>
      </c>
      <c r="J24" s="3" t="s">
        <v>75</v>
      </c>
      <c r="K24" s="3" t="s">
        <v>76</v>
      </c>
      <c r="L24" s="3" t="s">
        <v>77</v>
      </c>
      <c r="M24" s="3" t="s">
        <v>78</v>
      </c>
      <c r="N24" s="3" t="s">
        <v>79</v>
      </c>
      <c r="O24" s="3" t="s">
        <v>80</v>
      </c>
      <c r="P24" s="3" t="s">
        <v>81</v>
      </c>
      <c r="Q24" s="3" t="s">
        <v>82</v>
      </c>
      <c r="R24" s="3" t="s">
        <v>83</v>
      </c>
      <c r="S24" s="3" t="s">
        <v>84</v>
      </c>
      <c r="T24" s="3" t="s">
        <v>85</v>
      </c>
      <c r="U24" s="3" t="s">
        <v>86</v>
      </c>
      <c r="V24" s="3" t="s">
        <v>87</v>
      </c>
      <c r="W24" s="3" t="s">
        <v>88</v>
      </c>
      <c r="X24" s="3" t="s">
        <v>89</v>
      </c>
      <c r="Y24" s="3" t="s">
        <v>90</v>
      </c>
      <c r="Z24" s="3" t="s">
        <v>91</v>
      </c>
      <c r="AA24" s="3" t="s">
        <v>70</v>
      </c>
    </row>
    <row r="25" spans="1:27" s="6" customFormat="1" x14ac:dyDescent="0.3">
      <c r="A25" s="6">
        <v>24</v>
      </c>
      <c r="B25" s="7" t="s">
        <v>153</v>
      </c>
      <c r="C25" s="7" t="s">
        <v>161</v>
      </c>
      <c r="D25" s="7" t="s">
        <v>58</v>
      </c>
      <c r="E25" s="7" t="s">
        <v>59</v>
      </c>
      <c r="F25" s="7" t="s">
        <v>63</v>
      </c>
      <c r="G25" s="7" t="s">
        <v>73</v>
      </c>
      <c r="H25" s="7" t="s">
        <v>64</v>
      </c>
      <c r="I25" s="7" t="s">
        <v>74</v>
      </c>
      <c r="J25" s="7" t="s">
        <v>75</v>
      </c>
      <c r="K25" s="7" t="s">
        <v>76</v>
      </c>
      <c r="L25" s="7" t="s">
        <v>77</v>
      </c>
      <c r="M25" s="7" t="s">
        <v>78</v>
      </c>
      <c r="N25" s="7" t="s">
        <v>79</v>
      </c>
      <c r="O25" s="7" t="s">
        <v>80</v>
      </c>
      <c r="P25" s="7" t="s">
        <v>81</v>
      </c>
      <c r="Q25" s="7" t="s">
        <v>82</v>
      </c>
      <c r="R25" s="7" t="s">
        <v>83</v>
      </c>
      <c r="S25" s="7" t="s">
        <v>84</v>
      </c>
      <c r="T25" s="7" t="s">
        <v>85</v>
      </c>
      <c r="U25" s="7" t="s">
        <v>86</v>
      </c>
      <c r="V25" s="7" t="s">
        <v>87</v>
      </c>
      <c r="W25" s="7" t="s">
        <v>88</v>
      </c>
      <c r="X25" s="7" t="s">
        <v>89</v>
      </c>
      <c r="Y25" s="7" t="s">
        <v>90</v>
      </c>
      <c r="Z25" s="7" t="s">
        <v>91</v>
      </c>
      <c r="AA25" s="7" t="s">
        <v>70</v>
      </c>
    </row>
    <row r="26" spans="1:27" x14ac:dyDescent="0.3">
      <c r="A26">
        <v>25</v>
      </c>
      <c r="B26" s="3" t="s">
        <v>154</v>
      </c>
      <c r="C26" s="3" t="s">
        <v>167</v>
      </c>
      <c r="D26" s="3" t="s">
        <v>58</v>
      </c>
      <c r="E26" s="3" t="s">
        <v>59</v>
      </c>
      <c r="F26" s="3" t="s">
        <v>63</v>
      </c>
      <c r="G26" s="3" t="s">
        <v>73</v>
      </c>
      <c r="H26" s="3" t="s">
        <v>64</v>
      </c>
      <c r="I26" s="3" t="s">
        <v>74</v>
      </c>
      <c r="J26" s="3" t="s">
        <v>75</v>
      </c>
      <c r="K26" s="3" t="s">
        <v>76</v>
      </c>
      <c r="L26" s="3" t="s">
        <v>77</v>
      </c>
      <c r="M26" s="3" t="s">
        <v>78</v>
      </c>
      <c r="N26" s="3" t="s">
        <v>79</v>
      </c>
      <c r="O26" s="3" t="s">
        <v>80</v>
      </c>
      <c r="P26" s="3" t="s">
        <v>81</v>
      </c>
      <c r="Q26" s="3" t="s">
        <v>82</v>
      </c>
      <c r="R26" s="3" t="s">
        <v>83</v>
      </c>
      <c r="S26" s="3" t="s">
        <v>84</v>
      </c>
      <c r="T26" s="3" t="s">
        <v>85</v>
      </c>
      <c r="U26" s="3" t="s">
        <v>86</v>
      </c>
      <c r="V26" s="3" t="s">
        <v>87</v>
      </c>
      <c r="W26" s="3" t="s">
        <v>88</v>
      </c>
      <c r="X26" s="3" t="s">
        <v>89</v>
      </c>
      <c r="Y26" s="3" t="s">
        <v>90</v>
      </c>
      <c r="Z26" s="3" t="s">
        <v>91</v>
      </c>
      <c r="AA26" s="3" t="s">
        <v>70</v>
      </c>
    </row>
    <row r="27" spans="1:27" x14ac:dyDescent="0.3">
      <c r="A27">
        <v>26</v>
      </c>
      <c r="B27" s="3" t="s">
        <v>155</v>
      </c>
      <c r="C27" s="3" t="s">
        <v>178</v>
      </c>
      <c r="D27" s="3" t="s">
        <v>58</v>
      </c>
      <c r="E27" s="3" t="s">
        <v>59</v>
      </c>
      <c r="F27" s="3" t="s">
        <v>63</v>
      </c>
      <c r="G27" s="3" t="s">
        <v>73</v>
      </c>
      <c r="H27" s="3" t="s">
        <v>64</v>
      </c>
      <c r="I27" s="3" t="s">
        <v>74</v>
      </c>
      <c r="J27" s="3" t="s">
        <v>75</v>
      </c>
      <c r="K27" s="3" t="s">
        <v>76</v>
      </c>
      <c r="L27" s="3" t="s">
        <v>77</v>
      </c>
      <c r="M27" s="3" t="s">
        <v>78</v>
      </c>
      <c r="N27" s="3" t="s">
        <v>79</v>
      </c>
      <c r="O27" s="3" t="s">
        <v>80</v>
      </c>
      <c r="P27" s="3" t="s">
        <v>81</v>
      </c>
      <c r="Q27" s="3" t="s">
        <v>82</v>
      </c>
      <c r="R27" s="3" t="s">
        <v>83</v>
      </c>
      <c r="S27" s="3" t="s">
        <v>84</v>
      </c>
      <c r="T27" s="3" t="s">
        <v>85</v>
      </c>
      <c r="U27" s="3" t="s">
        <v>86</v>
      </c>
      <c r="V27" s="3" t="s">
        <v>87</v>
      </c>
      <c r="W27" s="3" t="s">
        <v>88</v>
      </c>
      <c r="X27" s="3" t="s">
        <v>89</v>
      </c>
      <c r="Y27" s="3" t="s">
        <v>90</v>
      </c>
      <c r="Z27" s="3" t="s">
        <v>91</v>
      </c>
      <c r="AA27" s="3" t="s">
        <v>70</v>
      </c>
    </row>
    <row r="28" spans="1:27" x14ac:dyDescent="0.3">
      <c r="A28">
        <v>27</v>
      </c>
      <c r="B28" s="3" t="s">
        <v>156</v>
      </c>
      <c r="C28" s="3" t="s">
        <v>233</v>
      </c>
      <c r="D28" s="3" t="s">
        <v>58</v>
      </c>
      <c r="E28" s="3" t="s">
        <v>59</v>
      </c>
      <c r="F28" s="3" t="s">
        <v>63</v>
      </c>
      <c r="G28" s="3" t="s">
        <v>73</v>
      </c>
      <c r="H28" s="3" t="s">
        <v>64</v>
      </c>
      <c r="I28" s="3" t="s">
        <v>74</v>
      </c>
      <c r="J28" s="3" t="s">
        <v>75</v>
      </c>
      <c r="K28" s="3" t="s">
        <v>76</v>
      </c>
      <c r="L28" s="3" t="s">
        <v>77</v>
      </c>
      <c r="M28" s="3" t="s">
        <v>78</v>
      </c>
      <c r="N28" s="3" t="s">
        <v>79</v>
      </c>
      <c r="O28" s="3" t="s">
        <v>80</v>
      </c>
      <c r="P28" s="3" t="s">
        <v>81</v>
      </c>
      <c r="Q28" s="3" t="s">
        <v>82</v>
      </c>
      <c r="R28" s="3" t="s">
        <v>83</v>
      </c>
      <c r="S28" s="3" t="s">
        <v>84</v>
      </c>
      <c r="T28" s="3" t="s">
        <v>85</v>
      </c>
      <c r="U28" s="3" t="s">
        <v>86</v>
      </c>
      <c r="V28" s="3" t="s">
        <v>87</v>
      </c>
      <c r="W28" s="3" t="s">
        <v>88</v>
      </c>
      <c r="X28" s="3" t="s">
        <v>89</v>
      </c>
      <c r="Y28" s="3" t="s">
        <v>90</v>
      </c>
      <c r="Z28" s="3" t="s">
        <v>91</v>
      </c>
      <c r="AA28" s="3" t="s">
        <v>70</v>
      </c>
    </row>
    <row r="29" spans="1:27" x14ac:dyDescent="0.3">
      <c r="A29">
        <v>28</v>
      </c>
      <c r="B29" s="3" t="s">
        <v>133</v>
      </c>
      <c r="C29" s="3" t="s">
        <v>234</v>
      </c>
      <c r="D29" s="3" t="s">
        <v>58</v>
      </c>
      <c r="E29" s="3" t="s">
        <v>59</v>
      </c>
      <c r="F29" s="3" t="s">
        <v>63</v>
      </c>
      <c r="G29" s="3" t="s">
        <v>73</v>
      </c>
      <c r="H29" s="3" t="s">
        <v>64</v>
      </c>
      <c r="I29" s="3" t="s">
        <v>74</v>
      </c>
      <c r="J29" s="3" t="s">
        <v>75</v>
      </c>
      <c r="K29" s="3" t="s">
        <v>76</v>
      </c>
      <c r="L29" s="3" t="s">
        <v>77</v>
      </c>
      <c r="M29" s="3" t="s">
        <v>78</v>
      </c>
      <c r="N29" s="3" t="s">
        <v>79</v>
      </c>
      <c r="O29" s="3" t="s">
        <v>80</v>
      </c>
      <c r="P29" s="3" t="s">
        <v>81</v>
      </c>
      <c r="Q29" s="3" t="s">
        <v>82</v>
      </c>
      <c r="R29" s="3" t="s">
        <v>83</v>
      </c>
      <c r="S29" s="3" t="s">
        <v>84</v>
      </c>
      <c r="T29" s="3" t="s">
        <v>85</v>
      </c>
      <c r="U29" s="3" t="s">
        <v>86</v>
      </c>
      <c r="V29" s="3" t="s">
        <v>87</v>
      </c>
      <c r="W29" s="3" t="s">
        <v>88</v>
      </c>
      <c r="X29" s="3" t="s">
        <v>89</v>
      </c>
      <c r="Y29" s="3" t="s">
        <v>90</v>
      </c>
      <c r="Z29" s="3" t="s">
        <v>91</v>
      </c>
      <c r="AA29" s="3" t="s">
        <v>70</v>
      </c>
    </row>
    <row r="30" spans="1:27" x14ac:dyDescent="0.3">
      <c r="A30">
        <v>29</v>
      </c>
      <c r="B30" s="3" t="s">
        <v>157</v>
      </c>
      <c r="C30" s="3" t="s">
        <v>235</v>
      </c>
      <c r="D30" s="3" t="s">
        <v>58</v>
      </c>
      <c r="E30" s="3" t="s">
        <v>59</v>
      </c>
      <c r="F30" s="3" t="s">
        <v>63</v>
      </c>
      <c r="G30" s="3" t="s">
        <v>73</v>
      </c>
      <c r="H30" s="3" t="s">
        <v>64</v>
      </c>
      <c r="I30" s="3" t="s">
        <v>74</v>
      </c>
      <c r="J30" s="3" t="s">
        <v>75</v>
      </c>
      <c r="K30" s="3" t="s">
        <v>76</v>
      </c>
      <c r="L30" s="3" t="s">
        <v>77</v>
      </c>
      <c r="M30" s="3" t="s">
        <v>78</v>
      </c>
      <c r="N30" s="3" t="s">
        <v>79</v>
      </c>
      <c r="O30" s="3" t="s">
        <v>80</v>
      </c>
      <c r="P30" s="3" t="s">
        <v>81</v>
      </c>
      <c r="Q30" s="3" t="s">
        <v>82</v>
      </c>
      <c r="R30" s="3" t="s">
        <v>83</v>
      </c>
      <c r="S30" s="3" t="s">
        <v>84</v>
      </c>
      <c r="T30" s="3" t="s">
        <v>85</v>
      </c>
      <c r="U30" s="3" t="s">
        <v>86</v>
      </c>
      <c r="V30" s="3" t="s">
        <v>87</v>
      </c>
      <c r="W30" s="3" t="s">
        <v>88</v>
      </c>
      <c r="X30" s="3" t="s">
        <v>89</v>
      </c>
      <c r="Y30" s="3" t="s">
        <v>90</v>
      </c>
      <c r="Z30" s="3" t="s">
        <v>91</v>
      </c>
      <c r="AA30" s="3" t="s">
        <v>70</v>
      </c>
    </row>
    <row r="31" spans="1:27" x14ac:dyDescent="0.3">
      <c r="A31">
        <v>30</v>
      </c>
      <c r="B31" s="3" t="s">
        <v>158</v>
      </c>
      <c r="C31" s="3" t="s">
        <v>140</v>
      </c>
      <c r="D31" s="3" t="s">
        <v>58</v>
      </c>
      <c r="E31" s="3" t="s">
        <v>59</v>
      </c>
      <c r="F31" s="3" t="s">
        <v>63</v>
      </c>
      <c r="G31" s="3" t="s">
        <v>73</v>
      </c>
      <c r="H31" s="3" t="s">
        <v>64</v>
      </c>
      <c r="I31" s="3" t="s">
        <v>74</v>
      </c>
      <c r="J31" s="3" t="s">
        <v>75</v>
      </c>
      <c r="K31" s="3" t="s">
        <v>76</v>
      </c>
      <c r="L31" s="3" t="s">
        <v>77</v>
      </c>
      <c r="M31" s="3" t="s">
        <v>78</v>
      </c>
      <c r="N31" s="3" t="s">
        <v>79</v>
      </c>
      <c r="O31" s="3" t="s">
        <v>80</v>
      </c>
      <c r="P31" s="3" t="s">
        <v>81</v>
      </c>
      <c r="Q31" s="3" t="s">
        <v>82</v>
      </c>
      <c r="R31" s="3" t="s">
        <v>83</v>
      </c>
      <c r="S31" s="3" t="s">
        <v>84</v>
      </c>
      <c r="T31" s="3" t="s">
        <v>85</v>
      </c>
      <c r="U31" s="3" t="s">
        <v>86</v>
      </c>
      <c r="V31" s="3" t="s">
        <v>87</v>
      </c>
      <c r="W31" s="3" t="s">
        <v>88</v>
      </c>
      <c r="X31" s="3" t="s">
        <v>89</v>
      </c>
      <c r="Y31" s="3" t="s">
        <v>90</v>
      </c>
      <c r="Z31" s="3" t="s">
        <v>91</v>
      </c>
      <c r="AA31" s="3" t="s">
        <v>70</v>
      </c>
    </row>
    <row r="32" spans="1:27" x14ac:dyDescent="0.3">
      <c r="A32">
        <v>31</v>
      </c>
      <c r="B32" s="3" t="s">
        <v>159</v>
      </c>
      <c r="C32" s="3" t="s">
        <v>207</v>
      </c>
      <c r="D32" s="3" t="s">
        <v>58</v>
      </c>
      <c r="E32" s="3" t="s">
        <v>59</v>
      </c>
      <c r="F32" s="3" t="s">
        <v>63</v>
      </c>
      <c r="G32" s="3" t="s">
        <v>73</v>
      </c>
      <c r="H32" s="3" t="s">
        <v>64</v>
      </c>
      <c r="I32" s="3" t="s">
        <v>74</v>
      </c>
      <c r="J32" s="3" t="s">
        <v>75</v>
      </c>
      <c r="K32" s="3" t="s">
        <v>76</v>
      </c>
      <c r="L32" s="3" t="s">
        <v>77</v>
      </c>
      <c r="M32" s="3" t="s">
        <v>78</v>
      </c>
      <c r="N32" s="3" t="s">
        <v>79</v>
      </c>
      <c r="O32" s="3" t="s">
        <v>80</v>
      </c>
      <c r="P32" s="3" t="s">
        <v>81</v>
      </c>
      <c r="Q32" s="3" t="s">
        <v>82</v>
      </c>
      <c r="R32" s="3" t="s">
        <v>83</v>
      </c>
      <c r="S32" s="3" t="s">
        <v>84</v>
      </c>
      <c r="T32" s="3" t="s">
        <v>85</v>
      </c>
      <c r="U32" s="3" t="s">
        <v>86</v>
      </c>
      <c r="V32" s="3" t="s">
        <v>87</v>
      </c>
      <c r="W32" s="3" t="s">
        <v>88</v>
      </c>
      <c r="X32" s="3" t="s">
        <v>89</v>
      </c>
      <c r="Y32" s="3" t="s">
        <v>90</v>
      </c>
      <c r="Z32" s="3" t="s">
        <v>91</v>
      </c>
      <c r="AA32" s="3" t="s">
        <v>70</v>
      </c>
    </row>
    <row r="33" spans="1:27" x14ac:dyDescent="0.3">
      <c r="A33">
        <v>32</v>
      </c>
      <c r="B33" s="3" t="s">
        <v>160</v>
      </c>
      <c r="C33" s="3" t="s">
        <v>236</v>
      </c>
      <c r="D33" s="3" t="s">
        <v>58</v>
      </c>
      <c r="E33" s="3" t="s">
        <v>59</v>
      </c>
      <c r="F33" s="3" t="s">
        <v>63</v>
      </c>
      <c r="G33" s="3" t="s">
        <v>73</v>
      </c>
      <c r="H33" s="3" t="s">
        <v>64</v>
      </c>
      <c r="I33" s="3" t="s">
        <v>74</v>
      </c>
      <c r="J33" s="3" t="s">
        <v>75</v>
      </c>
      <c r="K33" s="3" t="s">
        <v>76</v>
      </c>
      <c r="L33" s="3" t="s">
        <v>77</v>
      </c>
      <c r="M33" s="3" t="s">
        <v>78</v>
      </c>
      <c r="N33" s="3" t="s">
        <v>79</v>
      </c>
      <c r="O33" s="3" t="s">
        <v>80</v>
      </c>
      <c r="P33" s="3" t="s">
        <v>81</v>
      </c>
      <c r="Q33" s="3" t="s">
        <v>82</v>
      </c>
      <c r="R33" s="3" t="s">
        <v>83</v>
      </c>
      <c r="S33" s="3" t="s">
        <v>84</v>
      </c>
      <c r="T33" s="3" t="s">
        <v>85</v>
      </c>
      <c r="U33" s="3" t="s">
        <v>86</v>
      </c>
      <c r="V33" s="3" t="s">
        <v>87</v>
      </c>
      <c r="W33" s="3" t="s">
        <v>88</v>
      </c>
      <c r="X33" s="3" t="s">
        <v>89</v>
      </c>
      <c r="Y33" s="3" t="s">
        <v>90</v>
      </c>
      <c r="Z33" s="3" t="s">
        <v>91</v>
      </c>
      <c r="AA33" s="3" t="s">
        <v>70</v>
      </c>
    </row>
    <row r="34" spans="1:27" x14ac:dyDescent="0.3">
      <c r="A34">
        <v>33</v>
      </c>
      <c r="B34" s="3" t="s">
        <v>161</v>
      </c>
      <c r="C34" s="3" t="s">
        <v>213</v>
      </c>
      <c r="D34" s="3" t="s">
        <v>58</v>
      </c>
      <c r="E34" s="3" t="s">
        <v>59</v>
      </c>
      <c r="F34" s="3" t="s">
        <v>63</v>
      </c>
      <c r="G34" s="3" t="s">
        <v>73</v>
      </c>
      <c r="H34" s="3" t="s">
        <v>64</v>
      </c>
      <c r="I34" s="3" t="s">
        <v>74</v>
      </c>
      <c r="J34" s="3" t="s">
        <v>75</v>
      </c>
      <c r="K34" s="3" t="s">
        <v>76</v>
      </c>
      <c r="L34" s="3" t="s">
        <v>77</v>
      </c>
      <c r="M34" s="3" t="s">
        <v>78</v>
      </c>
      <c r="N34" s="3" t="s">
        <v>79</v>
      </c>
      <c r="O34" s="3" t="s">
        <v>80</v>
      </c>
      <c r="P34" s="3" t="s">
        <v>81</v>
      </c>
      <c r="Q34" s="3" t="s">
        <v>82</v>
      </c>
      <c r="R34" s="3" t="s">
        <v>83</v>
      </c>
      <c r="S34" s="3" t="s">
        <v>84</v>
      </c>
      <c r="T34" s="3" t="s">
        <v>85</v>
      </c>
      <c r="U34" s="3" t="s">
        <v>86</v>
      </c>
      <c r="V34" s="3" t="s">
        <v>87</v>
      </c>
      <c r="W34" s="3" t="s">
        <v>88</v>
      </c>
      <c r="X34" s="3" t="s">
        <v>89</v>
      </c>
      <c r="Y34" s="3" t="s">
        <v>90</v>
      </c>
      <c r="Z34" s="3" t="s">
        <v>91</v>
      </c>
      <c r="AA34" s="3" t="s">
        <v>70</v>
      </c>
    </row>
    <row r="35" spans="1:27" s="6" customFormat="1" x14ac:dyDescent="0.3">
      <c r="A35" s="6">
        <v>34</v>
      </c>
      <c r="B35" s="7" t="s">
        <v>162</v>
      </c>
      <c r="C35" s="7" t="s">
        <v>227</v>
      </c>
      <c r="D35" s="7" t="s">
        <v>58</v>
      </c>
      <c r="E35" s="7" t="s">
        <v>59</v>
      </c>
      <c r="F35" s="7" t="s">
        <v>63</v>
      </c>
      <c r="G35" s="7" t="s">
        <v>73</v>
      </c>
      <c r="H35" s="7" t="s">
        <v>64</v>
      </c>
      <c r="I35" s="7" t="s">
        <v>74</v>
      </c>
      <c r="J35" s="7" t="s">
        <v>75</v>
      </c>
      <c r="K35" s="7" t="s">
        <v>76</v>
      </c>
      <c r="L35" s="7" t="s">
        <v>77</v>
      </c>
      <c r="M35" s="7" t="s">
        <v>78</v>
      </c>
      <c r="N35" s="7" t="s">
        <v>79</v>
      </c>
      <c r="O35" s="7" t="s">
        <v>80</v>
      </c>
      <c r="P35" s="7" t="s">
        <v>81</v>
      </c>
      <c r="Q35" s="7" t="s">
        <v>82</v>
      </c>
      <c r="R35" s="7" t="s">
        <v>83</v>
      </c>
      <c r="S35" s="7" t="s">
        <v>84</v>
      </c>
      <c r="T35" s="7" t="s">
        <v>85</v>
      </c>
      <c r="U35" s="7" t="s">
        <v>86</v>
      </c>
      <c r="V35" s="7" t="s">
        <v>87</v>
      </c>
      <c r="W35" s="7" t="s">
        <v>88</v>
      </c>
      <c r="X35" s="7" t="s">
        <v>89</v>
      </c>
      <c r="Y35" s="7" t="s">
        <v>90</v>
      </c>
      <c r="Z35" s="7" t="s">
        <v>91</v>
      </c>
      <c r="AA35" s="7" t="s">
        <v>70</v>
      </c>
    </row>
    <row r="36" spans="1:27" x14ac:dyDescent="0.3">
      <c r="A36">
        <v>35</v>
      </c>
      <c r="B36" s="3" t="s">
        <v>163</v>
      </c>
      <c r="C36" s="3" t="s">
        <v>237</v>
      </c>
      <c r="D36" s="3" t="s">
        <v>58</v>
      </c>
      <c r="E36" s="3" t="s">
        <v>59</v>
      </c>
      <c r="F36" s="3" t="s">
        <v>63</v>
      </c>
      <c r="G36" s="3" t="s">
        <v>73</v>
      </c>
      <c r="H36" s="3" t="s">
        <v>64</v>
      </c>
      <c r="I36" s="3" t="s">
        <v>74</v>
      </c>
      <c r="J36" s="3" t="s">
        <v>75</v>
      </c>
      <c r="K36" s="3" t="s">
        <v>76</v>
      </c>
      <c r="L36" s="3" t="s">
        <v>77</v>
      </c>
      <c r="M36" s="3" t="s">
        <v>78</v>
      </c>
      <c r="N36" s="3" t="s">
        <v>79</v>
      </c>
      <c r="O36" s="3" t="s">
        <v>80</v>
      </c>
      <c r="P36" s="3" t="s">
        <v>81</v>
      </c>
      <c r="Q36" s="3" t="s">
        <v>82</v>
      </c>
      <c r="R36" s="3" t="s">
        <v>83</v>
      </c>
      <c r="S36" s="3" t="s">
        <v>84</v>
      </c>
      <c r="T36" s="3" t="s">
        <v>85</v>
      </c>
      <c r="U36" s="3" t="s">
        <v>86</v>
      </c>
      <c r="V36" s="3" t="s">
        <v>87</v>
      </c>
      <c r="W36" s="3" t="s">
        <v>88</v>
      </c>
      <c r="X36" s="3" t="s">
        <v>89</v>
      </c>
      <c r="Y36" s="3" t="s">
        <v>90</v>
      </c>
      <c r="Z36" s="3" t="s">
        <v>91</v>
      </c>
      <c r="AA36" s="3" t="s">
        <v>70</v>
      </c>
    </row>
    <row r="37" spans="1:27" x14ac:dyDescent="0.3">
      <c r="A37">
        <v>36</v>
      </c>
      <c r="B37" s="3" t="s">
        <v>164</v>
      </c>
      <c r="C37" s="3" t="s">
        <v>238</v>
      </c>
      <c r="D37" s="3" t="s">
        <v>58</v>
      </c>
      <c r="E37" s="3" t="s">
        <v>59</v>
      </c>
      <c r="F37" s="3" t="s">
        <v>63</v>
      </c>
      <c r="G37" s="3" t="s">
        <v>73</v>
      </c>
      <c r="H37" s="3" t="s">
        <v>64</v>
      </c>
      <c r="I37" s="3" t="s">
        <v>74</v>
      </c>
      <c r="J37" s="3" t="s">
        <v>75</v>
      </c>
      <c r="K37" s="3" t="s">
        <v>76</v>
      </c>
      <c r="L37" s="3" t="s">
        <v>77</v>
      </c>
      <c r="M37" s="3" t="s">
        <v>78</v>
      </c>
      <c r="N37" s="3" t="s">
        <v>79</v>
      </c>
      <c r="O37" s="3" t="s">
        <v>80</v>
      </c>
      <c r="P37" s="3" t="s">
        <v>81</v>
      </c>
      <c r="Q37" s="3" t="s">
        <v>82</v>
      </c>
      <c r="R37" s="3" t="s">
        <v>83</v>
      </c>
      <c r="S37" s="3" t="s">
        <v>84</v>
      </c>
      <c r="T37" s="3" t="s">
        <v>85</v>
      </c>
      <c r="U37" s="3" t="s">
        <v>86</v>
      </c>
      <c r="V37" s="3" t="s">
        <v>87</v>
      </c>
      <c r="W37" s="3" t="s">
        <v>88</v>
      </c>
      <c r="X37" s="3" t="s">
        <v>89</v>
      </c>
      <c r="Y37" s="3" t="s">
        <v>90</v>
      </c>
      <c r="Z37" s="3" t="s">
        <v>91</v>
      </c>
      <c r="AA37" s="3" t="s">
        <v>70</v>
      </c>
    </row>
    <row r="38" spans="1:27" x14ac:dyDescent="0.3">
      <c r="A38">
        <v>37</v>
      </c>
      <c r="B38" s="3" t="s">
        <v>69</v>
      </c>
      <c r="C38" s="3" t="s">
        <v>239</v>
      </c>
      <c r="D38" s="3" t="s">
        <v>58</v>
      </c>
      <c r="E38" s="3" t="s">
        <v>59</v>
      </c>
      <c r="F38" s="3" t="s">
        <v>63</v>
      </c>
      <c r="G38" s="3" t="s">
        <v>73</v>
      </c>
      <c r="H38" s="3" t="s">
        <v>64</v>
      </c>
      <c r="I38" s="3" t="s">
        <v>74</v>
      </c>
      <c r="J38" s="3" t="s">
        <v>75</v>
      </c>
      <c r="K38" s="3" t="s">
        <v>76</v>
      </c>
      <c r="L38" s="3" t="s">
        <v>77</v>
      </c>
      <c r="M38" s="3" t="s">
        <v>78</v>
      </c>
      <c r="N38" s="3" t="s">
        <v>79</v>
      </c>
      <c r="O38" s="3" t="s">
        <v>80</v>
      </c>
      <c r="P38" s="3" t="s">
        <v>81</v>
      </c>
      <c r="Q38" s="3" t="s">
        <v>82</v>
      </c>
      <c r="R38" s="3" t="s">
        <v>83</v>
      </c>
      <c r="S38" s="3" t="s">
        <v>84</v>
      </c>
      <c r="T38" s="3" t="s">
        <v>85</v>
      </c>
      <c r="U38" s="3" t="s">
        <v>86</v>
      </c>
      <c r="V38" s="3" t="s">
        <v>87</v>
      </c>
      <c r="W38" s="3" t="s">
        <v>88</v>
      </c>
      <c r="X38" s="3" t="s">
        <v>89</v>
      </c>
      <c r="Y38" s="3" t="s">
        <v>90</v>
      </c>
      <c r="Z38" s="3" t="s">
        <v>91</v>
      </c>
      <c r="AA38" s="3" t="s">
        <v>70</v>
      </c>
    </row>
    <row r="39" spans="1:27" x14ac:dyDescent="0.3">
      <c r="A39">
        <v>38</v>
      </c>
      <c r="B39" s="3" t="s">
        <v>165</v>
      </c>
      <c r="C39" s="3" t="s">
        <v>240</v>
      </c>
      <c r="D39" s="3" t="s">
        <v>58</v>
      </c>
      <c r="E39" s="3" t="s">
        <v>59</v>
      </c>
      <c r="F39" s="3" t="s">
        <v>63</v>
      </c>
      <c r="G39" s="3" t="s">
        <v>73</v>
      </c>
      <c r="H39" s="3" t="s">
        <v>64</v>
      </c>
      <c r="I39" s="3" t="s">
        <v>74</v>
      </c>
      <c r="J39" s="3" t="s">
        <v>75</v>
      </c>
      <c r="K39" s="3" t="s">
        <v>76</v>
      </c>
      <c r="L39" s="3" t="s">
        <v>77</v>
      </c>
      <c r="M39" s="3" t="s">
        <v>78</v>
      </c>
      <c r="N39" s="3" t="s">
        <v>79</v>
      </c>
      <c r="O39" s="3" t="s">
        <v>80</v>
      </c>
      <c r="P39" s="3" t="s">
        <v>81</v>
      </c>
      <c r="Q39" s="3" t="s">
        <v>82</v>
      </c>
      <c r="R39" s="3" t="s">
        <v>83</v>
      </c>
      <c r="S39" s="3" t="s">
        <v>84</v>
      </c>
      <c r="T39" s="3" t="s">
        <v>85</v>
      </c>
      <c r="U39" s="3" t="s">
        <v>86</v>
      </c>
      <c r="V39" s="3" t="s">
        <v>87</v>
      </c>
      <c r="W39" s="3" t="s">
        <v>88</v>
      </c>
      <c r="X39" s="3" t="s">
        <v>89</v>
      </c>
      <c r="Y39" s="3" t="s">
        <v>90</v>
      </c>
      <c r="Z39" s="3" t="s">
        <v>91</v>
      </c>
      <c r="AA39" s="3" t="s">
        <v>70</v>
      </c>
    </row>
    <row r="40" spans="1:27" x14ac:dyDescent="0.3">
      <c r="A40">
        <v>39</v>
      </c>
      <c r="B40" s="3" t="s">
        <v>135</v>
      </c>
      <c r="C40" s="3" t="s">
        <v>241</v>
      </c>
      <c r="D40" s="3" t="s">
        <v>58</v>
      </c>
      <c r="E40" s="3" t="s">
        <v>59</v>
      </c>
      <c r="F40" s="3" t="s">
        <v>63</v>
      </c>
      <c r="G40" s="3" t="s">
        <v>73</v>
      </c>
      <c r="H40" s="3" t="s">
        <v>64</v>
      </c>
      <c r="I40" s="3" t="s">
        <v>74</v>
      </c>
      <c r="J40" s="3" t="s">
        <v>75</v>
      </c>
      <c r="K40" s="3" t="s">
        <v>76</v>
      </c>
      <c r="L40" s="3" t="s">
        <v>77</v>
      </c>
      <c r="M40" s="3" t="s">
        <v>78</v>
      </c>
      <c r="N40" s="3" t="s">
        <v>79</v>
      </c>
      <c r="O40" s="3" t="s">
        <v>80</v>
      </c>
      <c r="P40" s="3" t="s">
        <v>81</v>
      </c>
      <c r="Q40" s="3" t="s">
        <v>82</v>
      </c>
      <c r="R40" s="3" t="s">
        <v>83</v>
      </c>
      <c r="S40" s="3" t="s">
        <v>84</v>
      </c>
      <c r="T40" s="3" t="s">
        <v>85</v>
      </c>
      <c r="U40" s="3" t="s">
        <v>86</v>
      </c>
      <c r="V40" s="3" t="s">
        <v>87</v>
      </c>
      <c r="W40" s="3" t="s">
        <v>88</v>
      </c>
      <c r="X40" s="3" t="s">
        <v>89</v>
      </c>
      <c r="Y40" s="3" t="s">
        <v>90</v>
      </c>
      <c r="Z40" s="3" t="s">
        <v>91</v>
      </c>
      <c r="AA40" s="3" t="s">
        <v>70</v>
      </c>
    </row>
    <row r="41" spans="1:27" x14ac:dyDescent="0.3">
      <c r="A41">
        <v>40</v>
      </c>
      <c r="B41" s="3" t="s">
        <v>166</v>
      </c>
      <c r="C41" s="3" t="s">
        <v>224</v>
      </c>
      <c r="D41" s="3" t="s">
        <v>58</v>
      </c>
      <c r="E41" s="3" t="s">
        <v>59</v>
      </c>
      <c r="F41" s="3" t="s">
        <v>63</v>
      </c>
      <c r="G41" s="3" t="s">
        <v>73</v>
      </c>
      <c r="H41" s="3" t="s">
        <v>64</v>
      </c>
      <c r="I41" s="3" t="s">
        <v>74</v>
      </c>
      <c r="J41" s="3" t="s">
        <v>75</v>
      </c>
      <c r="K41" s="3" t="s">
        <v>76</v>
      </c>
      <c r="L41" s="3" t="s">
        <v>77</v>
      </c>
      <c r="M41" s="3" t="s">
        <v>78</v>
      </c>
      <c r="N41" s="3" t="s">
        <v>79</v>
      </c>
      <c r="O41" s="3" t="s">
        <v>80</v>
      </c>
      <c r="P41" s="3" t="s">
        <v>81</v>
      </c>
      <c r="Q41" s="3" t="s">
        <v>82</v>
      </c>
      <c r="R41" s="3" t="s">
        <v>83</v>
      </c>
      <c r="S41" s="3" t="s">
        <v>84</v>
      </c>
      <c r="T41" s="3" t="s">
        <v>85</v>
      </c>
      <c r="U41" s="3" t="s">
        <v>86</v>
      </c>
      <c r="V41" s="3" t="s">
        <v>87</v>
      </c>
      <c r="W41" s="3" t="s">
        <v>88</v>
      </c>
      <c r="X41" s="3" t="s">
        <v>89</v>
      </c>
      <c r="Y41" s="3" t="s">
        <v>90</v>
      </c>
      <c r="Z41" s="3" t="s">
        <v>91</v>
      </c>
      <c r="AA41" s="3" t="s">
        <v>70</v>
      </c>
    </row>
    <row r="42" spans="1:27" x14ac:dyDescent="0.3">
      <c r="A42">
        <v>41</v>
      </c>
      <c r="B42" s="3" t="s">
        <v>167</v>
      </c>
      <c r="C42" s="3" t="s">
        <v>242</v>
      </c>
      <c r="D42" s="3" t="s">
        <v>58</v>
      </c>
      <c r="E42" s="3" t="s">
        <v>59</v>
      </c>
      <c r="F42" s="3" t="s">
        <v>63</v>
      </c>
      <c r="G42" s="3" t="s">
        <v>73</v>
      </c>
      <c r="H42" s="3" t="s">
        <v>64</v>
      </c>
      <c r="I42" s="3" t="s">
        <v>74</v>
      </c>
      <c r="J42" s="3" t="s">
        <v>75</v>
      </c>
      <c r="K42" s="3" t="s">
        <v>76</v>
      </c>
      <c r="L42" s="3" t="s">
        <v>77</v>
      </c>
      <c r="M42" s="3" t="s">
        <v>78</v>
      </c>
      <c r="N42" s="3" t="s">
        <v>79</v>
      </c>
      <c r="O42" s="3" t="s">
        <v>80</v>
      </c>
      <c r="P42" s="3" t="s">
        <v>81</v>
      </c>
      <c r="Q42" s="3" t="s">
        <v>82</v>
      </c>
      <c r="R42" s="3" t="s">
        <v>83</v>
      </c>
      <c r="S42" s="3" t="s">
        <v>84</v>
      </c>
      <c r="T42" s="3" t="s">
        <v>85</v>
      </c>
      <c r="U42" s="3" t="s">
        <v>86</v>
      </c>
      <c r="V42" s="3" t="s">
        <v>87</v>
      </c>
      <c r="W42" s="3" t="s">
        <v>88</v>
      </c>
      <c r="X42" s="3" t="s">
        <v>89</v>
      </c>
      <c r="Y42" s="3" t="s">
        <v>90</v>
      </c>
      <c r="Z42" s="3" t="s">
        <v>91</v>
      </c>
      <c r="AA42" s="3" t="s">
        <v>70</v>
      </c>
    </row>
    <row r="43" spans="1:27" x14ac:dyDescent="0.3">
      <c r="A43">
        <v>42</v>
      </c>
      <c r="B43" s="3" t="s">
        <v>168</v>
      </c>
      <c r="C43" s="3" t="s">
        <v>232</v>
      </c>
      <c r="D43" s="3" t="s">
        <v>58</v>
      </c>
      <c r="E43" s="3" t="s">
        <v>59</v>
      </c>
      <c r="F43" s="3" t="s">
        <v>63</v>
      </c>
      <c r="G43" s="3" t="s">
        <v>73</v>
      </c>
      <c r="H43" s="3" t="s">
        <v>64</v>
      </c>
      <c r="I43" s="3" t="s">
        <v>74</v>
      </c>
      <c r="J43" s="3" t="s">
        <v>75</v>
      </c>
      <c r="K43" s="3" t="s">
        <v>76</v>
      </c>
      <c r="L43" s="3" t="s">
        <v>77</v>
      </c>
      <c r="M43" s="3" t="s">
        <v>78</v>
      </c>
      <c r="N43" s="3" t="s">
        <v>79</v>
      </c>
      <c r="O43" s="3" t="s">
        <v>80</v>
      </c>
      <c r="P43" s="3" t="s">
        <v>81</v>
      </c>
      <c r="Q43" s="3" t="s">
        <v>82</v>
      </c>
      <c r="R43" s="3" t="s">
        <v>83</v>
      </c>
      <c r="S43" s="3" t="s">
        <v>84</v>
      </c>
      <c r="T43" s="3" t="s">
        <v>85</v>
      </c>
      <c r="U43" s="3" t="s">
        <v>86</v>
      </c>
      <c r="V43" s="3" t="s">
        <v>87</v>
      </c>
      <c r="W43" s="3" t="s">
        <v>88</v>
      </c>
      <c r="X43" s="3" t="s">
        <v>89</v>
      </c>
      <c r="Y43" s="3" t="s">
        <v>90</v>
      </c>
      <c r="Z43" s="3" t="s">
        <v>91</v>
      </c>
      <c r="AA43" s="3" t="s">
        <v>70</v>
      </c>
    </row>
    <row r="44" spans="1:27" s="6" customFormat="1" x14ac:dyDescent="0.3">
      <c r="A44" s="6">
        <v>43</v>
      </c>
      <c r="B44" s="7" t="s">
        <v>170</v>
      </c>
      <c r="C44" s="7" t="s">
        <v>178</v>
      </c>
      <c r="D44" s="7" t="s">
        <v>58</v>
      </c>
      <c r="E44" s="7" t="s">
        <v>59</v>
      </c>
      <c r="F44" s="7" t="s">
        <v>63</v>
      </c>
      <c r="G44" s="7" t="s">
        <v>73</v>
      </c>
      <c r="H44" s="7" t="s">
        <v>64</v>
      </c>
      <c r="I44" s="7" t="s">
        <v>74</v>
      </c>
      <c r="J44" s="7" t="s">
        <v>75</v>
      </c>
      <c r="K44" s="7" t="s">
        <v>76</v>
      </c>
      <c r="L44" s="7" t="s">
        <v>77</v>
      </c>
      <c r="M44" s="7" t="s">
        <v>78</v>
      </c>
      <c r="N44" s="7" t="s">
        <v>79</v>
      </c>
      <c r="O44" s="7" t="s">
        <v>80</v>
      </c>
      <c r="P44" s="7" t="s">
        <v>81</v>
      </c>
      <c r="Q44" s="7" t="s">
        <v>82</v>
      </c>
      <c r="R44" s="7" t="s">
        <v>83</v>
      </c>
      <c r="S44" s="7" t="s">
        <v>84</v>
      </c>
      <c r="T44" s="7" t="s">
        <v>85</v>
      </c>
      <c r="U44" s="7" t="s">
        <v>86</v>
      </c>
      <c r="V44" s="7" t="s">
        <v>87</v>
      </c>
      <c r="W44" s="7" t="s">
        <v>88</v>
      </c>
      <c r="X44" s="7" t="s">
        <v>89</v>
      </c>
      <c r="Y44" s="7" t="s">
        <v>90</v>
      </c>
      <c r="Z44" s="7" t="s">
        <v>91</v>
      </c>
      <c r="AA44" s="7" t="s">
        <v>70</v>
      </c>
    </row>
    <row r="45" spans="1:27" x14ac:dyDescent="0.3">
      <c r="A45">
        <v>44</v>
      </c>
      <c r="B45" s="3" t="s">
        <v>171</v>
      </c>
      <c r="C45" s="3" t="s">
        <v>243</v>
      </c>
      <c r="D45" s="3" t="s">
        <v>58</v>
      </c>
      <c r="E45" s="3" t="s">
        <v>59</v>
      </c>
      <c r="F45" s="3" t="s">
        <v>63</v>
      </c>
      <c r="G45" s="3" t="s">
        <v>73</v>
      </c>
      <c r="H45" s="3" t="s">
        <v>64</v>
      </c>
      <c r="I45" s="3" t="s">
        <v>74</v>
      </c>
      <c r="J45" s="3" t="s">
        <v>75</v>
      </c>
      <c r="K45" s="3" t="s">
        <v>76</v>
      </c>
      <c r="L45" s="3" t="s">
        <v>77</v>
      </c>
      <c r="M45" s="3" t="s">
        <v>78</v>
      </c>
      <c r="N45" s="3" t="s">
        <v>79</v>
      </c>
      <c r="O45" s="3" t="s">
        <v>80</v>
      </c>
      <c r="P45" s="3" t="s">
        <v>81</v>
      </c>
      <c r="Q45" s="3" t="s">
        <v>82</v>
      </c>
      <c r="R45" s="3" t="s">
        <v>83</v>
      </c>
      <c r="S45" s="3" t="s">
        <v>84</v>
      </c>
      <c r="T45" s="3" t="s">
        <v>85</v>
      </c>
      <c r="U45" s="3" t="s">
        <v>86</v>
      </c>
      <c r="V45" s="3" t="s">
        <v>87</v>
      </c>
      <c r="W45" s="3" t="s">
        <v>88</v>
      </c>
      <c r="X45" s="3" t="s">
        <v>89</v>
      </c>
      <c r="Y45" s="3" t="s">
        <v>90</v>
      </c>
      <c r="Z45" s="3" t="s">
        <v>91</v>
      </c>
      <c r="AA45" s="3" t="s">
        <v>70</v>
      </c>
    </row>
    <row r="46" spans="1:27" x14ac:dyDescent="0.3">
      <c r="A46">
        <v>45</v>
      </c>
      <c r="B46" s="3" t="s">
        <v>172</v>
      </c>
      <c r="C46" s="3" t="s">
        <v>192</v>
      </c>
      <c r="D46" s="3" t="s">
        <v>58</v>
      </c>
      <c r="E46" s="3" t="s">
        <v>59</v>
      </c>
      <c r="F46" s="3" t="s">
        <v>63</v>
      </c>
      <c r="G46" s="3" t="s">
        <v>73</v>
      </c>
      <c r="H46" s="3" t="s">
        <v>64</v>
      </c>
      <c r="I46" s="3" t="s">
        <v>74</v>
      </c>
      <c r="J46" s="3" t="s">
        <v>75</v>
      </c>
      <c r="K46" s="3" t="s">
        <v>76</v>
      </c>
      <c r="L46" s="3" t="s">
        <v>77</v>
      </c>
      <c r="M46" s="3" t="s">
        <v>78</v>
      </c>
      <c r="N46" s="3" t="s">
        <v>79</v>
      </c>
      <c r="O46" s="3" t="s">
        <v>80</v>
      </c>
      <c r="P46" s="3" t="s">
        <v>81</v>
      </c>
      <c r="Q46" s="3" t="s">
        <v>82</v>
      </c>
      <c r="R46" s="3" t="s">
        <v>83</v>
      </c>
      <c r="S46" s="3" t="s">
        <v>84</v>
      </c>
      <c r="T46" s="3" t="s">
        <v>85</v>
      </c>
      <c r="U46" s="3" t="s">
        <v>86</v>
      </c>
      <c r="V46" s="3" t="s">
        <v>87</v>
      </c>
      <c r="W46" s="3" t="s">
        <v>88</v>
      </c>
      <c r="X46" s="3" t="s">
        <v>89</v>
      </c>
      <c r="Y46" s="3" t="s">
        <v>90</v>
      </c>
      <c r="Z46" s="3" t="s">
        <v>91</v>
      </c>
      <c r="AA46" s="3" t="s">
        <v>70</v>
      </c>
    </row>
    <row r="47" spans="1:27" x14ac:dyDescent="0.3">
      <c r="A47">
        <v>46</v>
      </c>
      <c r="B47" s="3" t="s">
        <v>173</v>
      </c>
      <c r="C47" s="3" t="s">
        <v>223</v>
      </c>
      <c r="D47" s="3" t="s">
        <v>58</v>
      </c>
      <c r="E47" s="3" t="s">
        <v>59</v>
      </c>
      <c r="F47" s="3" t="s">
        <v>63</v>
      </c>
      <c r="G47" s="3" t="s">
        <v>73</v>
      </c>
      <c r="H47" s="3" t="s">
        <v>64</v>
      </c>
      <c r="I47" s="3" t="s">
        <v>74</v>
      </c>
      <c r="J47" s="3" t="s">
        <v>75</v>
      </c>
      <c r="K47" s="3" t="s">
        <v>76</v>
      </c>
      <c r="L47" s="3" t="s">
        <v>77</v>
      </c>
      <c r="M47" s="3" t="s">
        <v>78</v>
      </c>
      <c r="N47" s="3" t="s">
        <v>79</v>
      </c>
      <c r="O47" s="3" t="s">
        <v>80</v>
      </c>
      <c r="P47" s="3" t="s">
        <v>81</v>
      </c>
      <c r="Q47" s="3" t="s">
        <v>82</v>
      </c>
      <c r="R47" s="3" t="s">
        <v>83</v>
      </c>
      <c r="S47" s="3" t="s">
        <v>84</v>
      </c>
      <c r="T47" s="3" t="s">
        <v>85</v>
      </c>
      <c r="U47" s="3" t="s">
        <v>86</v>
      </c>
      <c r="V47" s="3" t="s">
        <v>87</v>
      </c>
      <c r="W47" s="3" t="s">
        <v>88</v>
      </c>
      <c r="X47" s="3" t="s">
        <v>89</v>
      </c>
      <c r="Y47" s="3" t="s">
        <v>90</v>
      </c>
      <c r="Z47" s="3" t="s">
        <v>91</v>
      </c>
      <c r="AA47" s="3" t="s">
        <v>70</v>
      </c>
    </row>
    <row r="48" spans="1:27" x14ac:dyDescent="0.3">
      <c r="A48">
        <v>47</v>
      </c>
      <c r="B48" s="3" t="s">
        <v>174</v>
      </c>
      <c r="C48" s="3" t="s">
        <v>244</v>
      </c>
      <c r="D48" s="3" t="s">
        <v>58</v>
      </c>
      <c r="E48" s="3" t="s">
        <v>59</v>
      </c>
      <c r="F48" s="3" t="s">
        <v>63</v>
      </c>
      <c r="G48" s="3" t="s">
        <v>73</v>
      </c>
      <c r="H48" s="3" t="s">
        <v>64</v>
      </c>
      <c r="I48" s="3" t="s">
        <v>74</v>
      </c>
      <c r="J48" s="3" t="s">
        <v>75</v>
      </c>
      <c r="K48" s="3" t="s">
        <v>76</v>
      </c>
      <c r="L48" s="3" t="s">
        <v>77</v>
      </c>
      <c r="M48" s="3" t="s">
        <v>78</v>
      </c>
      <c r="N48" s="3" t="s">
        <v>79</v>
      </c>
      <c r="O48" s="3" t="s">
        <v>80</v>
      </c>
      <c r="P48" s="3" t="s">
        <v>81</v>
      </c>
      <c r="Q48" s="3" t="s">
        <v>82</v>
      </c>
      <c r="R48" s="3" t="s">
        <v>83</v>
      </c>
      <c r="S48" s="3" t="s">
        <v>84</v>
      </c>
      <c r="T48" s="3" t="s">
        <v>85</v>
      </c>
      <c r="U48" s="3" t="s">
        <v>86</v>
      </c>
      <c r="V48" s="3" t="s">
        <v>87</v>
      </c>
      <c r="W48" s="3" t="s">
        <v>88</v>
      </c>
      <c r="X48" s="3" t="s">
        <v>89</v>
      </c>
      <c r="Y48" s="3" t="s">
        <v>90</v>
      </c>
      <c r="Z48" s="3" t="s">
        <v>91</v>
      </c>
      <c r="AA48" s="3" t="s">
        <v>70</v>
      </c>
    </row>
    <row r="49" spans="1:27" x14ac:dyDescent="0.3">
      <c r="A49">
        <v>48</v>
      </c>
      <c r="B49" s="3" t="s">
        <v>175</v>
      </c>
      <c r="C49" s="3" t="s">
        <v>245</v>
      </c>
      <c r="D49" s="3" t="s">
        <v>58</v>
      </c>
      <c r="E49" s="3" t="s">
        <v>59</v>
      </c>
      <c r="F49" s="3" t="s">
        <v>63</v>
      </c>
      <c r="G49" s="3" t="s">
        <v>73</v>
      </c>
      <c r="H49" s="3" t="s">
        <v>64</v>
      </c>
      <c r="I49" s="3" t="s">
        <v>74</v>
      </c>
      <c r="J49" s="3" t="s">
        <v>75</v>
      </c>
      <c r="K49" s="3" t="s">
        <v>76</v>
      </c>
      <c r="L49" s="3" t="s">
        <v>77</v>
      </c>
      <c r="M49" s="3" t="s">
        <v>78</v>
      </c>
      <c r="N49" s="3" t="s">
        <v>79</v>
      </c>
      <c r="O49" s="3" t="s">
        <v>80</v>
      </c>
      <c r="P49" s="3" t="s">
        <v>81</v>
      </c>
      <c r="Q49" s="3" t="s">
        <v>82</v>
      </c>
      <c r="R49" s="3" t="s">
        <v>83</v>
      </c>
      <c r="S49" s="3" t="s">
        <v>84</v>
      </c>
      <c r="T49" s="3" t="s">
        <v>85</v>
      </c>
      <c r="U49" s="3" t="s">
        <v>86</v>
      </c>
      <c r="V49" s="3" t="s">
        <v>87</v>
      </c>
      <c r="W49" s="3" t="s">
        <v>88</v>
      </c>
      <c r="X49" s="3" t="s">
        <v>89</v>
      </c>
      <c r="Y49" s="3" t="s">
        <v>90</v>
      </c>
      <c r="Z49" s="3" t="s">
        <v>91</v>
      </c>
      <c r="AA49" s="3" t="s">
        <v>70</v>
      </c>
    </row>
    <row r="50" spans="1:27" x14ac:dyDescent="0.3">
      <c r="A50">
        <v>49</v>
      </c>
      <c r="B50" s="3" t="s">
        <v>137</v>
      </c>
      <c r="C50" s="3" t="s">
        <v>242</v>
      </c>
      <c r="D50" s="3" t="s">
        <v>58</v>
      </c>
      <c r="E50" s="3" t="s">
        <v>59</v>
      </c>
      <c r="F50" s="3" t="s">
        <v>63</v>
      </c>
      <c r="G50" s="3" t="s">
        <v>73</v>
      </c>
      <c r="H50" s="3" t="s">
        <v>64</v>
      </c>
      <c r="I50" s="3" t="s">
        <v>74</v>
      </c>
      <c r="J50" s="3" t="s">
        <v>75</v>
      </c>
      <c r="K50" s="3" t="s">
        <v>76</v>
      </c>
      <c r="L50" s="3" t="s">
        <v>77</v>
      </c>
      <c r="M50" s="3" t="s">
        <v>78</v>
      </c>
      <c r="N50" s="3" t="s">
        <v>79</v>
      </c>
      <c r="O50" s="3" t="s">
        <v>80</v>
      </c>
      <c r="P50" s="3" t="s">
        <v>81</v>
      </c>
      <c r="Q50" s="3" t="s">
        <v>82</v>
      </c>
      <c r="R50" s="3" t="s">
        <v>83</v>
      </c>
      <c r="S50" s="3" t="s">
        <v>84</v>
      </c>
      <c r="T50" s="3" t="s">
        <v>85</v>
      </c>
      <c r="U50" s="3" t="s">
        <v>86</v>
      </c>
      <c r="V50" s="3" t="s">
        <v>87</v>
      </c>
      <c r="W50" s="3" t="s">
        <v>88</v>
      </c>
      <c r="X50" s="3" t="s">
        <v>89</v>
      </c>
      <c r="Y50" s="3" t="s">
        <v>90</v>
      </c>
      <c r="Z50" s="3" t="s">
        <v>91</v>
      </c>
      <c r="AA50" s="3" t="s">
        <v>70</v>
      </c>
    </row>
    <row r="51" spans="1:27" x14ac:dyDescent="0.3">
      <c r="A51">
        <v>50</v>
      </c>
      <c r="B51" s="3" t="s">
        <v>176</v>
      </c>
      <c r="C51" s="3" t="s">
        <v>214</v>
      </c>
      <c r="D51" s="3" t="s">
        <v>58</v>
      </c>
      <c r="E51" s="3" t="s">
        <v>59</v>
      </c>
      <c r="F51" s="3" t="s">
        <v>63</v>
      </c>
      <c r="G51" s="3" t="s">
        <v>73</v>
      </c>
      <c r="H51" s="3" t="s">
        <v>64</v>
      </c>
      <c r="I51" s="3" t="s">
        <v>74</v>
      </c>
      <c r="J51" s="3" t="s">
        <v>75</v>
      </c>
      <c r="K51" s="3" t="s">
        <v>76</v>
      </c>
      <c r="L51" s="3" t="s">
        <v>77</v>
      </c>
      <c r="M51" s="3" t="s">
        <v>78</v>
      </c>
      <c r="N51" s="3" t="s">
        <v>79</v>
      </c>
      <c r="O51" s="3" t="s">
        <v>80</v>
      </c>
      <c r="P51" s="3" t="s">
        <v>81</v>
      </c>
      <c r="Q51" s="3" t="s">
        <v>82</v>
      </c>
      <c r="R51" s="3" t="s">
        <v>83</v>
      </c>
      <c r="S51" s="3" t="s">
        <v>84</v>
      </c>
      <c r="T51" s="3" t="s">
        <v>85</v>
      </c>
      <c r="U51" s="3" t="s">
        <v>86</v>
      </c>
      <c r="V51" s="3" t="s">
        <v>87</v>
      </c>
      <c r="W51" s="3" t="s">
        <v>88</v>
      </c>
      <c r="X51" s="3" t="s">
        <v>89</v>
      </c>
      <c r="Y51" s="3" t="s">
        <v>90</v>
      </c>
      <c r="Z51" s="3" t="s">
        <v>91</v>
      </c>
      <c r="AA51" s="3" t="s">
        <v>70</v>
      </c>
    </row>
    <row r="52" spans="1:27" s="6" customFormat="1" x14ac:dyDescent="0.3">
      <c r="A52" s="6">
        <v>51</v>
      </c>
      <c r="B52" s="7" t="s">
        <v>179</v>
      </c>
      <c r="C52" s="7" t="s">
        <v>238</v>
      </c>
      <c r="D52" s="7" t="s">
        <v>58</v>
      </c>
      <c r="E52" s="7" t="s">
        <v>59</v>
      </c>
      <c r="F52" s="7" t="s">
        <v>63</v>
      </c>
      <c r="G52" s="7" t="s">
        <v>73</v>
      </c>
      <c r="H52" s="7" t="s">
        <v>64</v>
      </c>
      <c r="I52" s="7" t="s">
        <v>74</v>
      </c>
      <c r="J52" s="7" t="s">
        <v>75</v>
      </c>
      <c r="K52" s="7" t="s">
        <v>76</v>
      </c>
      <c r="L52" s="7" t="s">
        <v>77</v>
      </c>
      <c r="M52" s="7" t="s">
        <v>78</v>
      </c>
      <c r="N52" s="7" t="s">
        <v>79</v>
      </c>
      <c r="O52" s="7" t="s">
        <v>80</v>
      </c>
      <c r="P52" s="7" t="s">
        <v>81</v>
      </c>
      <c r="Q52" s="7" t="s">
        <v>82</v>
      </c>
      <c r="R52" s="7" t="s">
        <v>83</v>
      </c>
      <c r="S52" s="7" t="s">
        <v>84</v>
      </c>
      <c r="T52" s="7" t="s">
        <v>85</v>
      </c>
      <c r="U52" s="7" t="s">
        <v>86</v>
      </c>
      <c r="V52" s="7" t="s">
        <v>87</v>
      </c>
      <c r="W52" s="7" t="s">
        <v>88</v>
      </c>
      <c r="X52" s="7" t="s">
        <v>89</v>
      </c>
      <c r="Y52" s="7" t="s">
        <v>90</v>
      </c>
      <c r="Z52" s="7" t="s">
        <v>91</v>
      </c>
      <c r="AA52" s="7" t="s">
        <v>70</v>
      </c>
    </row>
    <row r="53" spans="1:27" x14ac:dyDescent="0.3">
      <c r="A53">
        <v>52</v>
      </c>
      <c r="B53" s="3" t="s">
        <v>180</v>
      </c>
      <c r="C53" s="3" t="s">
        <v>192</v>
      </c>
      <c r="D53" s="3" t="s">
        <v>58</v>
      </c>
      <c r="E53" s="3" t="s">
        <v>59</v>
      </c>
      <c r="F53" s="3" t="s">
        <v>63</v>
      </c>
      <c r="G53" s="3" t="s">
        <v>73</v>
      </c>
      <c r="H53" s="3" t="s">
        <v>64</v>
      </c>
      <c r="I53" s="3" t="s">
        <v>74</v>
      </c>
      <c r="J53" s="3" t="s">
        <v>75</v>
      </c>
      <c r="K53" s="3" t="s">
        <v>76</v>
      </c>
      <c r="L53" s="3" t="s">
        <v>77</v>
      </c>
      <c r="M53" s="3" t="s">
        <v>78</v>
      </c>
      <c r="N53" s="3" t="s">
        <v>79</v>
      </c>
      <c r="O53" s="3" t="s">
        <v>80</v>
      </c>
      <c r="P53" s="3" t="s">
        <v>81</v>
      </c>
      <c r="Q53" s="3" t="s">
        <v>82</v>
      </c>
      <c r="R53" s="3" t="s">
        <v>83</v>
      </c>
      <c r="S53" s="3" t="s">
        <v>84</v>
      </c>
      <c r="T53" s="3" t="s">
        <v>85</v>
      </c>
      <c r="U53" s="3" t="s">
        <v>86</v>
      </c>
      <c r="V53" s="3" t="s">
        <v>87</v>
      </c>
      <c r="W53" s="3" t="s">
        <v>88</v>
      </c>
      <c r="X53" s="3" t="s">
        <v>89</v>
      </c>
      <c r="Y53" s="3" t="s">
        <v>90</v>
      </c>
      <c r="Z53" s="3" t="s">
        <v>91</v>
      </c>
      <c r="AA53" s="3" t="s">
        <v>70</v>
      </c>
    </row>
    <row r="54" spans="1:27" x14ac:dyDescent="0.3">
      <c r="A54">
        <v>53</v>
      </c>
      <c r="B54" s="3" t="s">
        <v>181</v>
      </c>
      <c r="C54" s="3" t="s">
        <v>246</v>
      </c>
      <c r="D54" s="3" t="s">
        <v>58</v>
      </c>
      <c r="E54" s="3" t="s">
        <v>59</v>
      </c>
      <c r="F54" s="3" t="s">
        <v>63</v>
      </c>
      <c r="G54" s="3" t="s">
        <v>73</v>
      </c>
      <c r="H54" s="3" t="s">
        <v>64</v>
      </c>
      <c r="I54" s="3" t="s">
        <v>74</v>
      </c>
      <c r="J54" s="3" t="s">
        <v>75</v>
      </c>
      <c r="K54" s="3" t="s">
        <v>76</v>
      </c>
      <c r="L54" s="3" t="s">
        <v>77</v>
      </c>
      <c r="M54" s="3" t="s">
        <v>78</v>
      </c>
      <c r="N54" s="3" t="s">
        <v>79</v>
      </c>
      <c r="O54" s="3" t="s">
        <v>80</v>
      </c>
      <c r="P54" s="3" t="s">
        <v>81</v>
      </c>
      <c r="Q54" s="3" t="s">
        <v>82</v>
      </c>
      <c r="R54" s="3" t="s">
        <v>83</v>
      </c>
      <c r="S54" s="3" t="s">
        <v>84</v>
      </c>
      <c r="T54" s="3" t="s">
        <v>85</v>
      </c>
      <c r="U54" s="3" t="s">
        <v>86</v>
      </c>
      <c r="V54" s="3" t="s">
        <v>87</v>
      </c>
      <c r="W54" s="3" t="s">
        <v>88</v>
      </c>
      <c r="X54" s="3" t="s">
        <v>89</v>
      </c>
      <c r="Y54" s="3" t="s">
        <v>90</v>
      </c>
      <c r="Z54" s="3" t="s">
        <v>91</v>
      </c>
      <c r="AA54" s="3" t="s">
        <v>70</v>
      </c>
    </row>
    <row r="55" spans="1:27" x14ac:dyDescent="0.3">
      <c r="A55">
        <v>54</v>
      </c>
      <c r="B55" s="3" t="s">
        <v>182</v>
      </c>
      <c r="C55" s="3" t="s">
        <v>203</v>
      </c>
      <c r="D55" s="3" t="s">
        <v>58</v>
      </c>
      <c r="E55" s="3" t="s">
        <v>59</v>
      </c>
      <c r="F55" s="3" t="s">
        <v>63</v>
      </c>
      <c r="G55" s="3" t="s">
        <v>73</v>
      </c>
      <c r="H55" s="3" t="s">
        <v>64</v>
      </c>
      <c r="I55" s="3" t="s">
        <v>74</v>
      </c>
      <c r="J55" s="3" t="s">
        <v>75</v>
      </c>
      <c r="K55" s="3" t="s">
        <v>76</v>
      </c>
      <c r="L55" s="3" t="s">
        <v>77</v>
      </c>
      <c r="M55" s="3" t="s">
        <v>78</v>
      </c>
      <c r="N55" s="3" t="s">
        <v>79</v>
      </c>
      <c r="O55" s="3" t="s">
        <v>80</v>
      </c>
      <c r="P55" s="3" t="s">
        <v>81</v>
      </c>
      <c r="Q55" s="3" t="s">
        <v>82</v>
      </c>
      <c r="R55" s="3" t="s">
        <v>83</v>
      </c>
      <c r="S55" s="3" t="s">
        <v>84</v>
      </c>
      <c r="T55" s="3" t="s">
        <v>85</v>
      </c>
      <c r="U55" s="3" t="s">
        <v>86</v>
      </c>
      <c r="V55" s="3" t="s">
        <v>87</v>
      </c>
      <c r="W55" s="3" t="s">
        <v>88</v>
      </c>
      <c r="X55" s="3" t="s">
        <v>89</v>
      </c>
      <c r="Y55" s="3" t="s">
        <v>90</v>
      </c>
      <c r="Z55" s="3" t="s">
        <v>91</v>
      </c>
      <c r="AA55" s="3" t="s">
        <v>70</v>
      </c>
    </row>
    <row r="56" spans="1:27" x14ac:dyDescent="0.3">
      <c r="A56">
        <v>55</v>
      </c>
      <c r="B56" s="3" t="s">
        <v>183</v>
      </c>
      <c r="C56" s="3" t="s">
        <v>247</v>
      </c>
      <c r="D56" s="3" t="s">
        <v>58</v>
      </c>
      <c r="E56" s="3" t="s">
        <v>59</v>
      </c>
      <c r="F56" s="3" t="s">
        <v>63</v>
      </c>
      <c r="G56" s="3" t="s">
        <v>73</v>
      </c>
      <c r="H56" s="3" t="s">
        <v>64</v>
      </c>
      <c r="I56" s="3" t="s">
        <v>74</v>
      </c>
      <c r="J56" s="3" t="s">
        <v>75</v>
      </c>
      <c r="K56" s="3" t="s">
        <v>76</v>
      </c>
      <c r="L56" s="3" t="s">
        <v>77</v>
      </c>
      <c r="M56" s="3" t="s">
        <v>78</v>
      </c>
      <c r="N56" s="3" t="s">
        <v>79</v>
      </c>
      <c r="O56" s="3" t="s">
        <v>80</v>
      </c>
      <c r="P56" s="3" t="s">
        <v>81</v>
      </c>
      <c r="Q56" s="3" t="s">
        <v>82</v>
      </c>
      <c r="R56" s="3" t="s">
        <v>83</v>
      </c>
      <c r="S56" s="3" t="s">
        <v>84</v>
      </c>
      <c r="T56" s="3" t="s">
        <v>85</v>
      </c>
      <c r="U56" s="3" t="s">
        <v>86</v>
      </c>
      <c r="V56" s="3" t="s">
        <v>87</v>
      </c>
      <c r="W56" s="3" t="s">
        <v>88</v>
      </c>
      <c r="X56" s="3" t="s">
        <v>89</v>
      </c>
      <c r="Y56" s="3" t="s">
        <v>90</v>
      </c>
      <c r="Z56" s="3" t="s">
        <v>91</v>
      </c>
      <c r="AA56" s="3" t="s">
        <v>70</v>
      </c>
    </row>
    <row r="57" spans="1:27" x14ac:dyDescent="0.3">
      <c r="A57">
        <v>56</v>
      </c>
      <c r="B57" s="3" t="s">
        <v>71</v>
      </c>
      <c r="C57" s="3" t="s">
        <v>248</v>
      </c>
      <c r="D57" s="3" t="s">
        <v>58</v>
      </c>
      <c r="E57" s="3" t="s">
        <v>59</v>
      </c>
      <c r="F57" s="3" t="s">
        <v>63</v>
      </c>
      <c r="G57" s="3" t="s">
        <v>73</v>
      </c>
      <c r="H57" s="3" t="s">
        <v>64</v>
      </c>
      <c r="I57" s="3" t="s">
        <v>74</v>
      </c>
      <c r="J57" s="3" t="s">
        <v>75</v>
      </c>
      <c r="K57" s="3" t="s">
        <v>76</v>
      </c>
      <c r="L57" s="3" t="s">
        <v>77</v>
      </c>
      <c r="M57" s="3" t="s">
        <v>78</v>
      </c>
      <c r="N57" s="3" t="s">
        <v>79</v>
      </c>
      <c r="O57" s="3" t="s">
        <v>80</v>
      </c>
      <c r="P57" s="3" t="s">
        <v>81</v>
      </c>
      <c r="Q57" s="3" t="s">
        <v>82</v>
      </c>
      <c r="R57" s="3" t="s">
        <v>83</v>
      </c>
      <c r="S57" s="3" t="s">
        <v>84</v>
      </c>
      <c r="T57" s="3" t="s">
        <v>85</v>
      </c>
      <c r="U57" s="3" t="s">
        <v>86</v>
      </c>
      <c r="V57" s="3" t="s">
        <v>87</v>
      </c>
      <c r="W57" s="3" t="s">
        <v>88</v>
      </c>
      <c r="X57" s="3" t="s">
        <v>89</v>
      </c>
      <c r="Y57" s="3" t="s">
        <v>90</v>
      </c>
      <c r="Z57" s="3" t="s">
        <v>91</v>
      </c>
      <c r="AA57" s="3" t="s">
        <v>70</v>
      </c>
    </row>
    <row r="58" spans="1:27" x14ac:dyDescent="0.3">
      <c r="A58">
        <v>57</v>
      </c>
      <c r="B58" s="3" t="s">
        <v>184</v>
      </c>
      <c r="C58" s="3" t="s">
        <v>72</v>
      </c>
      <c r="D58" s="3" t="s">
        <v>58</v>
      </c>
      <c r="E58" s="3" t="s">
        <v>59</v>
      </c>
      <c r="F58" s="3" t="s">
        <v>63</v>
      </c>
      <c r="G58" s="3" t="s">
        <v>73</v>
      </c>
      <c r="H58" s="3" t="s">
        <v>64</v>
      </c>
      <c r="I58" s="3" t="s">
        <v>74</v>
      </c>
      <c r="J58" s="3" t="s">
        <v>75</v>
      </c>
      <c r="K58" s="3" t="s">
        <v>76</v>
      </c>
      <c r="L58" s="3" t="s">
        <v>77</v>
      </c>
      <c r="M58" s="3" t="s">
        <v>78</v>
      </c>
      <c r="N58" s="3" t="s">
        <v>79</v>
      </c>
      <c r="O58" s="3" t="s">
        <v>80</v>
      </c>
      <c r="P58" s="3" t="s">
        <v>81</v>
      </c>
      <c r="Q58" s="3" t="s">
        <v>82</v>
      </c>
      <c r="R58" s="3" t="s">
        <v>83</v>
      </c>
      <c r="S58" s="3" t="s">
        <v>84</v>
      </c>
      <c r="T58" s="3" t="s">
        <v>85</v>
      </c>
      <c r="U58" s="3" t="s">
        <v>86</v>
      </c>
      <c r="V58" s="3" t="s">
        <v>87</v>
      </c>
      <c r="W58" s="3" t="s">
        <v>88</v>
      </c>
      <c r="X58" s="3" t="s">
        <v>89</v>
      </c>
      <c r="Y58" s="3" t="s">
        <v>90</v>
      </c>
      <c r="Z58" s="3" t="s">
        <v>91</v>
      </c>
      <c r="AA58" s="3" t="s">
        <v>70</v>
      </c>
    </row>
    <row r="59" spans="1:27" s="6" customFormat="1" x14ac:dyDescent="0.3">
      <c r="A59" s="6">
        <v>58</v>
      </c>
      <c r="B59" s="7" t="s">
        <v>186</v>
      </c>
      <c r="C59" s="7" t="s">
        <v>249</v>
      </c>
      <c r="D59" s="7" t="s">
        <v>58</v>
      </c>
      <c r="E59" s="7" t="s">
        <v>59</v>
      </c>
      <c r="F59" s="7" t="s">
        <v>63</v>
      </c>
      <c r="G59" s="7" t="s">
        <v>73</v>
      </c>
      <c r="H59" s="7" t="s">
        <v>64</v>
      </c>
      <c r="I59" s="7" t="s">
        <v>74</v>
      </c>
      <c r="J59" s="7" t="s">
        <v>75</v>
      </c>
      <c r="K59" s="7" t="s">
        <v>76</v>
      </c>
      <c r="L59" s="7" t="s">
        <v>77</v>
      </c>
      <c r="M59" s="7" t="s">
        <v>78</v>
      </c>
      <c r="N59" s="7" t="s">
        <v>79</v>
      </c>
      <c r="O59" s="7" t="s">
        <v>80</v>
      </c>
      <c r="P59" s="7" t="s">
        <v>81</v>
      </c>
      <c r="Q59" s="7" t="s">
        <v>82</v>
      </c>
      <c r="R59" s="7" t="s">
        <v>83</v>
      </c>
      <c r="S59" s="7" t="s">
        <v>84</v>
      </c>
      <c r="T59" s="7" t="s">
        <v>85</v>
      </c>
      <c r="U59" s="7" t="s">
        <v>86</v>
      </c>
      <c r="V59" s="7" t="s">
        <v>87</v>
      </c>
      <c r="W59" s="7" t="s">
        <v>88</v>
      </c>
      <c r="X59" s="7" t="s">
        <v>89</v>
      </c>
      <c r="Y59" s="7" t="s">
        <v>90</v>
      </c>
      <c r="Z59" s="7" t="s">
        <v>91</v>
      </c>
      <c r="AA59" s="7" t="s">
        <v>70</v>
      </c>
    </row>
    <row r="60" spans="1:27" x14ac:dyDescent="0.3">
      <c r="A60">
        <v>59</v>
      </c>
      <c r="B60" s="3" t="s">
        <v>187</v>
      </c>
      <c r="C60" s="3" t="s">
        <v>198</v>
      </c>
      <c r="D60" s="3" t="s">
        <v>58</v>
      </c>
      <c r="E60" s="3" t="s">
        <v>59</v>
      </c>
      <c r="F60" s="3" t="s">
        <v>63</v>
      </c>
      <c r="G60" s="3" t="s">
        <v>73</v>
      </c>
      <c r="H60" s="3" t="s">
        <v>64</v>
      </c>
      <c r="I60" s="3" t="s">
        <v>74</v>
      </c>
      <c r="J60" s="3" t="s">
        <v>75</v>
      </c>
      <c r="K60" s="3" t="s">
        <v>76</v>
      </c>
      <c r="L60" s="3" t="s">
        <v>77</v>
      </c>
      <c r="M60" s="3" t="s">
        <v>78</v>
      </c>
      <c r="N60" s="3" t="s">
        <v>79</v>
      </c>
      <c r="O60" s="3" t="s">
        <v>80</v>
      </c>
      <c r="P60" s="3" t="s">
        <v>81</v>
      </c>
      <c r="Q60" s="3" t="s">
        <v>82</v>
      </c>
      <c r="R60" s="3" t="s">
        <v>83</v>
      </c>
      <c r="S60" s="3" t="s">
        <v>84</v>
      </c>
      <c r="T60" s="3" t="s">
        <v>85</v>
      </c>
      <c r="U60" s="3" t="s">
        <v>86</v>
      </c>
      <c r="V60" s="3" t="s">
        <v>87</v>
      </c>
      <c r="W60" s="3" t="s">
        <v>88</v>
      </c>
      <c r="X60" s="3" t="s">
        <v>89</v>
      </c>
      <c r="Y60" s="3" t="s">
        <v>90</v>
      </c>
      <c r="Z60" s="3" t="s">
        <v>91</v>
      </c>
      <c r="AA60" s="3" t="s">
        <v>70</v>
      </c>
    </row>
    <row r="61" spans="1:27" x14ac:dyDescent="0.3">
      <c r="A61">
        <v>60</v>
      </c>
      <c r="B61" s="3" t="s">
        <v>188</v>
      </c>
      <c r="C61" s="3" t="s">
        <v>250</v>
      </c>
      <c r="D61" s="3" t="s">
        <v>58</v>
      </c>
      <c r="E61" s="3" t="s">
        <v>59</v>
      </c>
      <c r="F61" s="3" t="s">
        <v>63</v>
      </c>
      <c r="G61" s="3" t="s">
        <v>73</v>
      </c>
      <c r="H61" s="3" t="s">
        <v>64</v>
      </c>
      <c r="I61" s="3" t="s">
        <v>74</v>
      </c>
      <c r="J61" s="3" t="s">
        <v>75</v>
      </c>
      <c r="K61" s="3" t="s">
        <v>76</v>
      </c>
      <c r="L61" s="3" t="s">
        <v>77</v>
      </c>
      <c r="M61" s="3" t="s">
        <v>78</v>
      </c>
      <c r="N61" s="3" t="s">
        <v>79</v>
      </c>
      <c r="O61" s="3" t="s">
        <v>80</v>
      </c>
      <c r="P61" s="3" t="s">
        <v>81</v>
      </c>
      <c r="Q61" s="3" t="s">
        <v>82</v>
      </c>
      <c r="R61" s="3" t="s">
        <v>83</v>
      </c>
      <c r="S61" s="3" t="s">
        <v>84</v>
      </c>
      <c r="T61" s="3" t="s">
        <v>85</v>
      </c>
      <c r="U61" s="3" t="s">
        <v>86</v>
      </c>
      <c r="V61" s="3" t="s">
        <v>87</v>
      </c>
      <c r="W61" s="3" t="s">
        <v>88</v>
      </c>
      <c r="X61" s="3" t="s">
        <v>89</v>
      </c>
      <c r="Y61" s="3" t="s">
        <v>90</v>
      </c>
      <c r="Z61" s="3" t="s">
        <v>91</v>
      </c>
      <c r="AA61" s="3" t="s">
        <v>70</v>
      </c>
    </row>
    <row r="62" spans="1:27" x14ac:dyDescent="0.3">
      <c r="A62">
        <v>61</v>
      </c>
      <c r="B62" s="3" t="s">
        <v>189</v>
      </c>
      <c r="C62" s="3" t="s">
        <v>251</v>
      </c>
      <c r="D62" s="3" t="s">
        <v>58</v>
      </c>
      <c r="E62" s="3" t="s">
        <v>59</v>
      </c>
      <c r="F62" s="3" t="s">
        <v>63</v>
      </c>
      <c r="G62" s="3" t="s">
        <v>73</v>
      </c>
      <c r="H62" s="3" t="s">
        <v>64</v>
      </c>
      <c r="I62" s="3" t="s">
        <v>74</v>
      </c>
      <c r="J62" s="3" t="s">
        <v>75</v>
      </c>
      <c r="K62" s="3" t="s">
        <v>76</v>
      </c>
      <c r="L62" s="3" t="s">
        <v>77</v>
      </c>
      <c r="M62" s="3" t="s">
        <v>78</v>
      </c>
      <c r="N62" s="3" t="s">
        <v>79</v>
      </c>
      <c r="O62" s="3" t="s">
        <v>80</v>
      </c>
      <c r="P62" s="3" t="s">
        <v>81</v>
      </c>
      <c r="Q62" s="3" t="s">
        <v>82</v>
      </c>
      <c r="R62" s="3" t="s">
        <v>83</v>
      </c>
      <c r="S62" s="3" t="s">
        <v>84</v>
      </c>
      <c r="T62" s="3" t="s">
        <v>85</v>
      </c>
      <c r="U62" s="3" t="s">
        <v>86</v>
      </c>
      <c r="V62" s="3" t="s">
        <v>87</v>
      </c>
      <c r="W62" s="3" t="s">
        <v>88</v>
      </c>
      <c r="X62" s="3" t="s">
        <v>89</v>
      </c>
      <c r="Y62" s="3" t="s">
        <v>90</v>
      </c>
      <c r="Z62" s="3" t="s">
        <v>91</v>
      </c>
      <c r="AA62" s="3" t="s">
        <v>70</v>
      </c>
    </row>
    <row r="63" spans="1:27" x14ac:dyDescent="0.3">
      <c r="A63">
        <v>62</v>
      </c>
      <c r="B63" s="3" t="s">
        <v>190</v>
      </c>
      <c r="C63" s="3" t="s">
        <v>252</v>
      </c>
      <c r="D63" s="3" t="s">
        <v>58</v>
      </c>
      <c r="E63" s="3" t="s">
        <v>59</v>
      </c>
      <c r="F63" s="3" t="s">
        <v>63</v>
      </c>
      <c r="G63" s="3" t="s">
        <v>73</v>
      </c>
      <c r="H63" s="3" t="s">
        <v>64</v>
      </c>
      <c r="I63" s="3" t="s">
        <v>74</v>
      </c>
      <c r="J63" s="3" t="s">
        <v>75</v>
      </c>
      <c r="K63" s="3" t="s">
        <v>76</v>
      </c>
      <c r="L63" s="3" t="s">
        <v>77</v>
      </c>
      <c r="M63" s="3" t="s">
        <v>78</v>
      </c>
      <c r="N63" s="3" t="s">
        <v>79</v>
      </c>
      <c r="O63" s="3" t="s">
        <v>80</v>
      </c>
      <c r="P63" s="3" t="s">
        <v>81</v>
      </c>
      <c r="Q63" s="3" t="s">
        <v>82</v>
      </c>
      <c r="R63" s="3" t="s">
        <v>83</v>
      </c>
      <c r="S63" s="3" t="s">
        <v>84</v>
      </c>
      <c r="T63" s="3" t="s">
        <v>85</v>
      </c>
      <c r="U63" s="3" t="s">
        <v>86</v>
      </c>
      <c r="V63" s="3" t="s">
        <v>87</v>
      </c>
      <c r="W63" s="3" t="s">
        <v>88</v>
      </c>
      <c r="X63" s="3" t="s">
        <v>89</v>
      </c>
      <c r="Y63" s="3" t="s">
        <v>90</v>
      </c>
      <c r="Z63" s="3" t="s">
        <v>91</v>
      </c>
      <c r="AA63" s="3" t="s">
        <v>70</v>
      </c>
    </row>
    <row r="64" spans="1:27" x14ac:dyDescent="0.3">
      <c r="A64">
        <v>63</v>
      </c>
      <c r="B64" s="3" t="s">
        <v>191</v>
      </c>
      <c r="C64" s="3" t="s">
        <v>211</v>
      </c>
      <c r="D64" s="3" t="s">
        <v>58</v>
      </c>
      <c r="E64" s="3" t="s">
        <v>59</v>
      </c>
      <c r="F64" s="3" t="s">
        <v>63</v>
      </c>
      <c r="G64" s="3" t="s">
        <v>73</v>
      </c>
      <c r="H64" s="3" t="s">
        <v>64</v>
      </c>
      <c r="I64" s="3" t="s">
        <v>74</v>
      </c>
      <c r="J64" s="3" t="s">
        <v>75</v>
      </c>
      <c r="K64" s="3" t="s">
        <v>76</v>
      </c>
      <c r="L64" s="3" t="s">
        <v>77</v>
      </c>
      <c r="M64" s="3" t="s">
        <v>78</v>
      </c>
      <c r="N64" s="3" t="s">
        <v>79</v>
      </c>
      <c r="O64" s="3" t="s">
        <v>80</v>
      </c>
      <c r="P64" s="3" t="s">
        <v>81</v>
      </c>
      <c r="Q64" s="3" t="s">
        <v>82</v>
      </c>
      <c r="R64" s="3" t="s">
        <v>83</v>
      </c>
      <c r="S64" s="3" t="s">
        <v>84</v>
      </c>
      <c r="T64" s="3" t="s">
        <v>85</v>
      </c>
      <c r="U64" s="3" t="s">
        <v>86</v>
      </c>
      <c r="V64" s="3" t="s">
        <v>87</v>
      </c>
      <c r="W64" s="3" t="s">
        <v>88</v>
      </c>
      <c r="X64" s="3" t="s">
        <v>89</v>
      </c>
      <c r="Y64" s="3" t="s">
        <v>90</v>
      </c>
      <c r="Z64" s="3" t="s">
        <v>91</v>
      </c>
      <c r="AA64" s="3" t="s">
        <v>70</v>
      </c>
    </row>
    <row r="65" spans="1:27" s="6" customFormat="1" x14ac:dyDescent="0.3">
      <c r="A65" s="6">
        <v>64</v>
      </c>
      <c r="B65" s="7" t="s">
        <v>193</v>
      </c>
      <c r="C65" s="7" t="s">
        <v>235</v>
      </c>
      <c r="D65" s="7" t="s">
        <v>58</v>
      </c>
      <c r="E65" s="7" t="s">
        <v>59</v>
      </c>
      <c r="F65" s="7" t="s">
        <v>63</v>
      </c>
      <c r="G65" s="7" t="s">
        <v>73</v>
      </c>
      <c r="H65" s="7" t="s">
        <v>64</v>
      </c>
      <c r="I65" s="7" t="s">
        <v>74</v>
      </c>
      <c r="J65" s="7" t="s">
        <v>75</v>
      </c>
      <c r="K65" s="7" t="s">
        <v>76</v>
      </c>
      <c r="L65" s="7" t="s">
        <v>77</v>
      </c>
      <c r="M65" s="7" t="s">
        <v>78</v>
      </c>
      <c r="N65" s="7" t="s">
        <v>79</v>
      </c>
      <c r="O65" s="7" t="s">
        <v>80</v>
      </c>
      <c r="P65" s="7" t="s">
        <v>81</v>
      </c>
      <c r="Q65" s="7" t="s">
        <v>82</v>
      </c>
      <c r="R65" s="7" t="s">
        <v>83</v>
      </c>
      <c r="S65" s="7" t="s">
        <v>84</v>
      </c>
      <c r="T65" s="7" t="s">
        <v>85</v>
      </c>
      <c r="U65" s="7" t="s">
        <v>86</v>
      </c>
      <c r="V65" s="7" t="s">
        <v>87</v>
      </c>
      <c r="W65" s="7" t="s">
        <v>88</v>
      </c>
      <c r="X65" s="7" t="s">
        <v>89</v>
      </c>
      <c r="Y65" s="7" t="s">
        <v>90</v>
      </c>
      <c r="Z65" s="7" t="s">
        <v>91</v>
      </c>
      <c r="AA65" s="7" t="s">
        <v>70</v>
      </c>
    </row>
    <row r="66" spans="1:27" x14ac:dyDescent="0.3">
      <c r="A66">
        <v>65</v>
      </c>
      <c r="B66" s="3" t="s">
        <v>194</v>
      </c>
      <c r="C66" s="3" t="s">
        <v>140</v>
      </c>
      <c r="D66" s="3" t="s">
        <v>58</v>
      </c>
      <c r="E66" s="3" t="s">
        <v>59</v>
      </c>
      <c r="F66" s="3" t="s">
        <v>63</v>
      </c>
      <c r="G66" s="3" t="s">
        <v>73</v>
      </c>
      <c r="H66" s="3" t="s">
        <v>64</v>
      </c>
      <c r="I66" s="3" t="s">
        <v>74</v>
      </c>
      <c r="J66" s="3" t="s">
        <v>75</v>
      </c>
      <c r="K66" s="3" t="s">
        <v>76</v>
      </c>
      <c r="L66" s="3" t="s">
        <v>77</v>
      </c>
      <c r="M66" s="3" t="s">
        <v>78</v>
      </c>
      <c r="N66" s="3" t="s">
        <v>79</v>
      </c>
      <c r="O66" s="3" t="s">
        <v>80</v>
      </c>
      <c r="P66" s="3" t="s">
        <v>81</v>
      </c>
      <c r="Q66" s="3" t="s">
        <v>82</v>
      </c>
      <c r="R66" s="3" t="s">
        <v>83</v>
      </c>
      <c r="S66" s="3" t="s">
        <v>84</v>
      </c>
      <c r="T66" s="3" t="s">
        <v>85</v>
      </c>
      <c r="U66" s="3" t="s">
        <v>86</v>
      </c>
      <c r="V66" s="3" t="s">
        <v>87</v>
      </c>
      <c r="W66" s="3" t="s">
        <v>88</v>
      </c>
      <c r="X66" s="3" t="s">
        <v>89</v>
      </c>
      <c r="Y66" s="3" t="s">
        <v>90</v>
      </c>
      <c r="Z66" s="3" t="s">
        <v>91</v>
      </c>
      <c r="AA66" s="3" t="s">
        <v>70</v>
      </c>
    </row>
    <row r="67" spans="1:27" x14ac:dyDescent="0.3">
      <c r="A67">
        <v>66</v>
      </c>
      <c r="B67" s="3" t="s">
        <v>195</v>
      </c>
      <c r="C67" s="3" t="s">
        <v>224</v>
      </c>
      <c r="D67" s="3" t="s">
        <v>58</v>
      </c>
      <c r="E67" s="3" t="s">
        <v>59</v>
      </c>
      <c r="F67" s="3" t="s">
        <v>63</v>
      </c>
      <c r="G67" s="3" t="s">
        <v>73</v>
      </c>
      <c r="H67" s="3" t="s">
        <v>64</v>
      </c>
      <c r="I67" s="3" t="s">
        <v>74</v>
      </c>
      <c r="J67" s="3" t="s">
        <v>75</v>
      </c>
      <c r="K67" s="3" t="s">
        <v>76</v>
      </c>
      <c r="L67" s="3" t="s">
        <v>77</v>
      </c>
      <c r="M67" s="3" t="s">
        <v>78</v>
      </c>
      <c r="N67" s="3" t="s">
        <v>79</v>
      </c>
      <c r="O67" s="3" t="s">
        <v>80</v>
      </c>
      <c r="P67" s="3" t="s">
        <v>81</v>
      </c>
      <c r="Q67" s="3" t="s">
        <v>82</v>
      </c>
      <c r="R67" s="3" t="s">
        <v>83</v>
      </c>
      <c r="S67" s="3" t="s">
        <v>84</v>
      </c>
      <c r="T67" s="3" t="s">
        <v>85</v>
      </c>
      <c r="U67" s="3" t="s">
        <v>86</v>
      </c>
      <c r="V67" s="3" t="s">
        <v>87</v>
      </c>
      <c r="W67" s="3" t="s">
        <v>88</v>
      </c>
      <c r="X67" s="3" t="s">
        <v>89</v>
      </c>
      <c r="Y67" s="3" t="s">
        <v>90</v>
      </c>
      <c r="Z67" s="3" t="s">
        <v>91</v>
      </c>
      <c r="AA67" s="3" t="s">
        <v>70</v>
      </c>
    </row>
    <row r="68" spans="1:27" x14ac:dyDescent="0.3">
      <c r="A68">
        <v>67</v>
      </c>
      <c r="B68" s="3" t="s">
        <v>196</v>
      </c>
      <c r="C68" s="3" t="s">
        <v>231</v>
      </c>
      <c r="D68" s="3" t="s">
        <v>58</v>
      </c>
      <c r="E68" s="3" t="s">
        <v>59</v>
      </c>
      <c r="F68" s="3" t="s">
        <v>63</v>
      </c>
      <c r="G68" s="3" t="s">
        <v>73</v>
      </c>
      <c r="H68" s="3" t="s">
        <v>64</v>
      </c>
      <c r="I68" s="3" t="s">
        <v>74</v>
      </c>
      <c r="J68" s="3" t="s">
        <v>75</v>
      </c>
      <c r="K68" s="3" t="s">
        <v>76</v>
      </c>
      <c r="L68" s="3" t="s">
        <v>77</v>
      </c>
      <c r="M68" s="3" t="s">
        <v>78</v>
      </c>
      <c r="N68" s="3" t="s">
        <v>79</v>
      </c>
      <c r="O68" s="3" t="s">
        <v>80</v>
      </c>
      <c r="P68" s="3" t="s">
        <v>81</v>
      </c>
      <c r="Q68" s="3" t="s">
        <v>82</v>
      </c>
      <c r="R68" s="3" t="s">
        <v>83</v>
      </c>
      <c r="S68" s="3" t="s">
        <v>84</v>
      </c>
      <c r="T68" s="3" t="s">
        <v>85</v>
      </c>
      <c r="U68" s="3" t="s">
        <v>86</v>
      </c>
      <c r="V68" s="3" t="s">
        <v>87</v>
      </c>
      <c r="W68" s="3" t="s">
        <v>88</v>
      </c>
      <c r="X68" s="3" t="s">
        <v>89</v>
      </c>
      <c r="Y68" s="3" t="s">
        <v>90</v>
      </c>
      <c r="Z68" s="3" t="s">
        <v>91</v>
      </c>
      <c r="AA68" s="3" t="s">
        <v>70</v>
      </c>
    </row>
    <row r="69" spans="1:27" x14ac:dyDescent="0.3">
      <c r="A69">
        <v>68</v>
      </c>
      <c r="B69" s="3" t="s">
        <v>197</v>
      </c>
      <c r="C69" s="3" t="s">
        <v>214</v>
      </c>
      <c r="D69" s="3" t="s">
        <v>58</v>
      </c>
      <c r="E69" s="3" t="s">
        <v>59</v>
      </c>
      <c r="F69" s="3" t="s">
        <v>63</v>
      </c>
      <c r="G69" s="3" t="s">
        <v>73</v>
      </c>
      <c r="H69" s="3" t="s">
        <v>64</v>
      </c>
      <c r="I69" s="3" t="s">
        <v>74</v>
      </c>
      <c r="J69" s="3" t="s">
        <v>75</v>
      </c>
      <c r="K69" s="3" t="s">
        <v>76</v>
      </c>
      <c r="L69" s="3" t="s">
        <v>77</v>
      </c>
      <c r="M69" s="3" t="s">
        <v>78</v>
      </c>
      <c r="N69" s="3" t="s">
        <v>79</v>
      </c>
      <c r="O69" s="3" t="s">
        <v>80</v>
      </c>
      <c r="P69" s="3" t="s">
        <v>81</v>
      </c>
      <c r="Q69" s="3" t="s">
        <v>82</v>
      </c>
      <c r="R69" s="3" t="s">
        <v>83</v>
      </c>
      <c r="S69" s="3" t="s">
        <v>84</v>
      </c>
      <c r="T69" s="3" t="s">
        <v>85</v>
      </c>
      <c r="U69" s="3" t="s">
        <v>86</v>
      </c>
      <c r="V69" s="3" t="s">
        <v>87</v>
      </c>
      <c r="W69" s="3" t="s">
        <v>88</v>
      </c>
      <c r="X69" s="3" t="s">
        <v>89</v>
      </c>
      <c r="Y69" s="3" t="s">
        <v>90</v>
      </c>
      <c r="Z69" s="3" t="s">
        <v>91</v>
      </c>
      <c r="AA69" s="3" t="s">
        <v>70</v>
      </c>
    </row>
    <row r="70" spans="1:27" s="6" customFormat="1" x14ac:dyDescent="0.3">
      <c r="A70" s="6">
        <v>69</v>
      </c>
      <c r="B70" s="7" t="s">
        <v>199</v>
      </c>
      <c r="C70" s="7" t="s">
        <v>140</v>
      </c>
      <c r="D70" s="7" t="s">
        <v>58</v>
      </c>
      <c r="E70" s="7" t="s">
        <v>59</v>
      </c>
      <c r="F70" s="7" t="s">
        <v>63</v>
      </c>
      <c r="G70" s="7" t="s">
        <v>73</v>
      </c>
      <c r="H70" s="7" t="s">
        <v>64</v>
      </c>
      <c r="I70" s="7" t="s">
        <v>74</v>
      </c>
      <c r="J70" s="7" t="s">
        <v>75</v>
      </c>
      <c r="K70" s="7" t="s">
        <v>76</v>
      </c>
      <c r="L70" s="7" t="s">
        <v>77</v>
      </c>
      <c r="M70" s="7" t="s">
        <v>78</v>
      </c>
      <c r="N70" s="7" t="s">
        <v>79</v>
      </c>
      <c r="O70" s="7" t="s">
        <v>80</v>
      </c>
      <c r="P70" s="7" t="s">
        <v>81</v>
      </c>
      <c r="Q70" s="7" t="s">
        <v>82</v>
      </c>
      <c r="R70" s="7" t="s">
        <v>83</v>
      </c>
      <c r="S70" s="7" t="s">
        <v>84</v>
      </c>
      <c r="T70" s="7" t="s">
        <v>85</v>
      </c>
      <c r="U70" s="7" t="s">
        <v>86</v>
      </c>
      <c r="V70" s="7" t="s">
        <v>87</v>
      </c>
      <c r="W70" s="7" t="s">
        <v>88</v>
      </c>
      <c r="X70" s="7" t="s">
        <v>89</v>
      </c>
      <c r="Y70" s="7" t="s">
        <v>90</v>
      </c>
      <c r="Z70" s="7" t="s">
        <v>91</v>
      </c>
      <c r="AA70" s="7" t="s">
        <v>70</v>
      </c>
    </row>
    <row r="71" spans="1:27" x14ac:dyDescent="0.3">
      <c r="A71">
        <v>70</v>
      </c>
      <c r="B71" s="3" t="s">
        <v>200</v>
      </c>
      <c r="C71" s="3" t="s">
        <v>224</v>
      </c>
      <c r="D71" s="3" t="s">
        <v>58</v>
      </c>
      <c r="E71" s="3" t="s">
        <v>59</v>
      </c>
      <c r="F71" s="3" t="s">
        <v>63</v>
      </c>
      <c r="G71" s="3" t="s">
        <v>73</v>
      </c>
      <c r="H71" s="3" t="s">
        <v>64</v>
      </c>
      <c r="I71" s="3" t="s">
        <v>74</v>
      </c>
      <c r="J71" s="3" t="s">
        <v>75</v>
      </c>
      <c r="K71" s="3" t="s">
        <v>76</v>
      </c>
      <c r="L71" s="3" t="s">
        <v>77</v>
      </c>
      <c r="M71" s="3" t="s">
        <v>78</v>
      </c>
      <c r="N71" s="3" t="s">
        <v>79</v>
      </c>
      <c r="O71" s="3" t="s">
        <v>80</v>
      </c>
      <c r="P71" s="3" t="s">
        <v>81</v>
      </c>
      <c r="Q71" s="3" t="s">
        <v>82</v>
      </c>
      <c r="R71" s="3" t="s">
        <v>83</v>
      </c>
      <c r="S71" s="3" t="s">
        <v>84</v>
      </c>
      <c r="T71" s="3" t="s">
        <v>85</v>
      </c>
      <c r="U71" s="3" t="s">
        <v>86</v>
      </c>
      <c r="V71" s="3" t="s">
        <v>87</v>
      </c>
      <c r="W71" s="3" t="s">
        <v>88</v>
      </c>
      <c r="X71" s="3" t="s">
        <v>89</v>
      </c>
      <c r="Y71" s="3" t="s">
        <v>90</v>
      </c>
      <c r="Z71" s="3" t="s">
        <v>91</v>
      </c>
      <c r="AA71" s="3" t="s">
        <v>70</v>
      </c>
    </row>
    <row r="72" spans="1:27" x14ac:dyDescent="0.3">
      <c r="A72">
        <v>71</v>
      </c>
      <c r="B72" s="3" t="s">
        <v>201</v>
      </c>
      <c r="C72" s="3" t="s">
        <v>225</v>
      </c>
      <c r="D72" s="3" t="s">
        <v>58</v>
      </c>
      <c r="E72" s="3" t="s">
        <v>59</v>
      </c>
      <c r="F72" s="3" t="s">
        <v>63</v>
      </c>
      <c r="G72" s="3" t="s">
        <v>73</v>
      </c>
      <c r="H72" s="3" t="s">
        <v>64</v>
      </c>
      <c r="I72" s="3" t="s">
        <v>74</v>
      </c>
      <c r="J72" s="3" t="s">
        <v>75</v>
      </c>
      <c r="K72" s="3" t="s">
        <v>76</v>
      </c>
      <c r="L72" s="3" t="s">
        <v>77</v>
      </c>
      <c r="M72" s="3" t="s">
        <v>78</v>
      </c>
      <c r="N72" s="3" t="s">
        <v>79</v>
      </c>
      <c r="O72" s="3" t="s">
        <v>80</v>
      </c>
      <c r="P72" s="3" t="s">
        <v>81</v>
      </c>
      <c r="Q72" s="3" t="s">
        <v>82</v>
      </c>
      <c r="R72" s="3" t="s">
        <v>83</v>
      </c>
      <c r="S72" s="3" t="s">
        <v>84</v>
      </c>
      <c r="T72" s="3" t="s">
        <v>85</v>
      </c>
      <c r="U72" s="3" t="s">
        <v>86</v>
      </c>
      <c r="V72" s="3" t="s">
        <v>87</v>
      </c>
      <c r="W72" s="3" t="s">
        <v>88</v>
      </c>
      <c r="X72" s="3" t="s">
        <v>89</v>
      </c>
      <c r="Y72" s="3" t="s">
        <v>90</v>
      </c>
      <c r="Z72" s="3" t="s">
        <v>91</v>
      </c>
      <c r="AA72" s="3" t="s">
        <v>70</v>
      </c>
    </row>
    <row r="73" spans="1:27" x14ac:dyDescent="0.3">
      <c r="A73">
        <v>72</v>
      </c>
      <c r="B73" s="3" t="s">
        <v>202</v>
      </c>
      <c r="C73" s="3" t="s">
        <v>210</v>
      </c>
      <c r="D73" s="3" t="s">
        <v>58</v>
      </c>
      <c r="E73" s="3" t="s">
        <v>59</v>
      </c>
      <c r="F73" s="3" t="s">
        <v>63</v>
      </c>
      <c r="G73" s="3" t="s">
        <v>73</v>
      </c>
      <c r="H73" s="3" t="s">
        <v>64</v>
      </c>
      <c r="I73" s="3" t="s">
        <v>74</v>
      </c>
      <c r="J73" s="3" t="s">
        <v>75</v>
      </c>
      <c r="K73" s="3" t="s">
        <v>76</v>
      </c>
      <c r="L73" s="3" t="s">
        <v>77</v>
      </c>
      <c r="M73" s="3" t="s">
        <v>78</v>
      </c>
      <c r="N73" s="3" t="s">
        <v>79</v>
      </c>
      <c r="O73" s="3" t="s">
        <v>80</v>
      </c>
      <c r="P73" s="3" t="s">
        <v>81</v>
      </c>
      <c r="Q73" s="3" t="s">
        <v>82</v>
      </c>
      <c r="R73" s="3" t="s">
        <v>83</v>
      </c>
      <c r="S73" s="3" t="s">
        <v>84</v>
      </c>
      <c r="T73" s="3" t="s">
        <v>85</v>
      </c>
      <c r="U73" s="3" t="s">
        <v>86</v>
      </c>
      <c r="V73" s="3" t="s">
        <v>87</v>
      </c>
      <c r="W73" s="3" t="s">
        <v>88</v>
      </c>
      <c r="X73" s="3" t="s">
        <v>89</v>
      </c>
      <c r="Y73" s="3" t="s">
        <v>90</v>
      </c>
      <c r="Z73" s="3" t="s">
        <v>91</v>
      </c>
      <c r="AA73" s="3" t="s">
        <v>70</v>
      </c>
    </row>
    <row r="74" spans="1:27" s="6" customFormat="1" x14ac:dyDescent="0.3">
      <c r="A74" s="6">
        <v>73</v>
      </c>
      <c r="B74" s="7" t="s">
        <v>204</v>
      </c>
      <c r="C74" s="7" t="s">
        <v>247</v>
      </c>
      <c r="D74" s="7" t="s">
        <v>58</v>
      </c>
      <c r="E74" s="7" t="s">
        <v>59</v>
      </c>
      <c r="F74" s="7" t="s">
        <v>63</v>
      </c>
      <c r="G74" s="7" t="s">
        <v>73</v>
      </c>
      <c r="H74" s="7" t="s">
        <v>64</v>
      </c>
      <c r="I74" s="7" t="s">
        <v>74</v>
      </c>
      <c r="J74" s="7" t="s">
        <v>75</v>
      </c>
      <c r="K74" s="7" t="s">
        <v>76</v>
      </c>
      <c r="L74" s="7" t="s">
        <v>77</v>
      </c>
      <c r="M74" s="7" t="s">
        <v>78</v>
      </c>
      <c r="N74" s="7" t="s">
        <v>79</v>
      </c>
      <c r="O74" s="7" t="s">
        <v>80</v>
      </c>
      <c r="P74" s="7" t="s">
        <v>81</v>
      </c>
      <c r="Q74" s="7" t="s">
        <v>82</v>
      </c>
      <c r="R74" s="7" t="s">
        <v>83</v>
      </c>
      <c r="S74" s="7" t="s">
        <v>84</v>
      </c>
      <c r="T74" s="7" t="s">
        <v>85</v>
      </c>
      <c r="U74" s="7" t="s">
        <v>86</v>
      </c>
      <c r="V74" s="7" t="s">
        <v>87</v>
      </c>
      <c r="W74" s="7" t="s">
        <v>88</v>
      </c>
      <c r="X74" s="7" t="s">
        <v>89</v>
      </c>
      <c r="Y74" s="7" t="s">
        <v>90</v>
      </c>
      <c r="Z74" s="7" t="s">
        <v>91</v>
      </c>
      <c r="AA74" s="7" t="s">
        <v>70</v>
      </c>
    </row>
    <row r="75" spans="1:27" x14ac:dyDescent="0.3">
      <c r="A75">
        <v>74</v>
      </c>
      <c r="B75" s="3" t="s">
        <v>205</v>
      </c>
      <c r="C75" s="3" t="s">
        <v>253</v>
      </c>
      <c r="D75" s="3" t="s">
        <v>58</v>
      </c>
      <c r="E75" s="3" t="s">
        <v>59</v>
      </c>
      <c r="F75" s="3" t="s">
        <v>63</v>
      </c>
      <c r="G75" s="3" t="s">
        <v>73</v>
      </c>
      <c r="H75" s="3" t="s">
        <v>64</v>
      </c>
      <c r="I75" s="3" t="s">
        <v>74</v>
      </c>
      <c r="J75" s="3" t="s">
        <v>75</v>
      </c>
      <c r="K75" s="3" t="s">
        <v>76</v>
      </c>
      <c r="L75" s="3" t="s">
        <v>77</v>
      </c>
      <c r="M75" s="3" t="s">
        <v>78</v>
      </c>
      <c r="N75" s="3" t="s">
        <v>79</v>
      </c>
      <c r="O75" s="3" t="s">
        <v>80</v>
      </c>
      <c r="P75" s="3" t="s">
        <v>81</v>
      </c>
      <c r="Q75" s="3" t="s">
        <v>82</v>
      </c>
      <c r="R75" s="3" t="s">
        <v>83</v>
      </c>
      <c r="S75" s="3" t="s">
        <v>84</v>
      </c>
      <c r="T75" s="3" t="s">
        <v>85</v>
      </c>
      <c r="U75" s="3" t="s">
        <v>86</v>
      </c>
      <c r="V75" s="3" t="s">
        <v>87</v>
      </c>
      <c r="W75" s="3" t="s">
        <v>88</v>
      </c>
      <c r="X75" s="3" t="s">
        <v>89</v>
      </c>
      <c r="Y75" s="3" t="s">
        <v>90</v>
      </c>
      <c r="Z75" s="3" t="s">
        <v>91</v>
      </c>
      <c r="AA75" s="3" t="s">
        <v>70</v>
      </c>
    </row>
    <row r="76" spans="1:27" x14ac:dyDescent="0.3">
      <c r="A76">
        <v>75</v>
      </c>
      <c r="B76" s="3" t="s">
        <v>206</v>
      </c>
      <c r="C76" s="3" t="s">
        <v>212</v>
      </c>
      <c r="D76" s="3" t="s">
        <v>58</v>
      </c>
      <c r="E76" s="3" t="s">
        <v>59</v>
      </c>
      <c r="F76" s="3" t="s">
        <v>63</v>
      </c>
      <c r="G76" s="3" t="s">
        <v>73</v>
      </c>
      <c r="H76" s="3" t="s">
        <v>64</v>
      </c>
      <c r="I76" s="3" t="s">
        <v>74</v>
      </c>
      <c r="J76" s="3" t="s">
        <v>75</v>
      </c>
      <c r="K76" s="3" t="s">
        <v>76</v>
      </c>
      <c r="L76" s="3" t="s">
        <v>77</v>
      </c>
      <c r="M76" s="3" t="s">
        <v>78</v>
      </c>
      <c r="N76" s="3" t="s">
        <v>79</v>
      </c>
      <c r="O76" s="3" t="s">
        <v>80</v>
      </c>
      <c r="P76" s="3" t="s">
        <v>81</v>
      </c>
      <c r="Q76" s="3" t="s">
        <v>82</v>
      </c>
      <c r="R76" s="3" t="s">
        <v>83</v>
      </c>
      <c r="S76" s="3" t="s">
        <v>84</v>
      </c>
      <c r="T76" s="3" t="s">
        <v>85</v>
      </c>
      <c r="U76" s="3" t="s">
        <v>86</v>
      </c>
      <c r="V76" s="3" t="s">
        <v>87</v>
      </c>
      <c r="W76" s="3" t="s">
        <v>88</v>
      </c>
      <c r="X76" s="3" t="s">
        <v>89</v>
      </c>
      <c r="Y76" s="3" t="s">
        <v>90</v>
      </c>
      <c r="Z76" s="3" t="s">
        <v>91</v>
      </c>
      <c r="AA76" s="3" t="s">
        <v>70</v>
      </c>
    </row>
    <row r="77" spans="1:27" s="6" customFormat="1" x14ac:dyDescent="0.3">
      <c r="A77" s="6">
        <v>76</v>
      </c>
      <c r="B77" s="7" t="s">
        <v>143</v>
      </c>
      <c r="C77" s="7" t="s">
        <v>231</v>
      </c>
      <c r="D77" s="7" t="s">
        <v>58</v>
      </c>
      <c r="E77" s="7" t="s">
        <v>59</v>
      </c>
      <c r="F77" s="7" t="s">
        <v>63</v>
      </c>
      <c r="G77" s="7" t="s">
        <v>73</v>
      </c>
      <c r="H77" s="7" t="s">
        <v>64</v>
      </c>
      <c r="I77" s="7" t="s">
        <v>74</v>
      </c>
      <c r="J77" s="7" t="s">
        <v>75</v>
      </c>
      <c r="K77" s="7" t="s">
        <v>76</v>
      </c>
      <c r="L77" s="7" t="s">
        <v>77</v>
      </c>
      <c r="M77" s="7" t="s">
        <v>78</v>
      </c>
      <c r="N77" s="7" t="s">
        <v>79</v>
      </c>
      <c r="O77" s="7" t="s">
        <v>80</v>
      </c>
      <c r="P77" s="7" t="s">
        <v>81</v>
      </c>
      <c r="Q77" s="7" t="s">
        <v>82</v>
      </c>
      <c r="R77" s="7" t="s">
        <v>83</v>
      </c>
      <c r="S77" s="7" t="s">
        <v>84</v>
      </c>
      <c r="T77" s="7" t="s">
        <v>85</v>
      </c>
      <c r="U77" s="7" t="s">
        <v>86</v>
      </c>
      <c r="V77" s="7" t="s">
        <v>87</v>
      </c>
      <c r="W77" s="7" t="s">
        <v>88</v>
      </c>
      <c r="X77" s="7" t="s">
        <v>89</v>
      </c>
      <c r="Y77" s="7" t="s">
        <v>90</v>
      </c>
      <c r="Z77" s="7" t="s">
        <v>91</v>
      </c>
      <c r="AA77" s="7" t="s">
        <v>70</v>
      </c>
    </row>
    <row r="78" spans="1:27" x14ac:dyDescent="0.3">
      <c r="A78">
        <v>77</v>
      </c>
      <c r="B78" s="3" t="s">
        <v>208</v>
      </c>
      <c r="C78" s="3" t="s">
        <v>72</v>
      </c>
      <c r="D78" s="3" t="s">
        <v>58</v>
      </c>
      <c r="E78" s="3" t="s">
        <v>59</v>
      </c>
      <c r="F78" s="3" t="s">
        <v>63</v>
      </c>
      <c r="G78" s="3" t="s">
        <v>73</v>
      </c>
      <c r="H78" s="3" t="s">
        <v>64</v>
      </c>
      <c r="I78" s="3" t="s">
        <v>74</v>
      </c>
      <c r="J78" s="3" t="s">
        <v>75</v>
      </c>
      <c r="K78" s="3" t="s">
        <v>76</v>
      </c>
      <c r="L78" s="3" t="s">
        <v>77</v>
      </c>
      <c r="M78" s="3" t="s">
        <v>78</v>
      </c>
      <c r="N78" s="3" t="s">
        <v>79</v>
      </c>
      <c r="O78" s="3" t="s">
        <v>80</v>
      </c>
      <c r="P78" s="3" t="s">
        <v>81</v>
      </c>
      <c r="Q78" s="3" t="s">
        <v>82</v>
      </c>
      <c r="R78" s="3" t="s">
        <v>83</v>
      </c>
      <c r="S78" s="3" t="s">
        <v>84</v>
      </c>
      <c r="T78" s="3" t="s">
        <v>85</v>
      </c>
      <c r="U78" s="3" t="s">
        <v>86</v>
      </c>
      <c r="V78" s="3" t="s">
        <v>87</v>
      </c>
      <c r="W78" s="3" t="s">
        <v>88</v>
      </c>
      <c r="X78" s="3" t="s">
        <v>89</v>
      </c>
      <c r="Y78" s="3" t="s">
        <v>90</v>
      </c>
      <c r="Z78" s="3" t="s">
        <v>91</v>
      </c>
      <c r="AA78" s="3" t="s">
        <v>70</v>
      </c>
    </row>
    <row r="79" spans="1:27" s="6" customFormat="1" x14ac:dyDescent="0.3">
      <c r="A79" s="6">
        <v>78</v>
      </c>
      <c r="B79" s="7" t="s">
        <v>209</v>
      </c>
      <c r="C79" s="7" t="s">
        <v>211</v>
      </c>
      <c r="D79" s="7" t="s">
        <v>58</v>
      </c>
      <c r="E79" s="7" t="s">
        <v>59</v>
      </c>
      <c r="F79" s="7" t="s">
        <v>63</v>
      </c>
      <c r="G79" s="7" t="s">
        <v>73</v>
      </c>
      <c r="H79" s="7" t="s">
        <v>64</v>
      </c>
      <c r="I79" s="7" t="s">
        <v>74</v>
      </c>
      <c r="J79" s="7" t="s">
        <v>75</v>
      </c>
      <c r="K79" s="7" t="s">
        <v>76</v>
      </c>
      <c r="L79" s="7" t="s">
        <v>77</v>
      </c>
      <c r="M79" s="7" t="s">
        <v>78</v>
      </c>
      <c r="N79" s="7" t="s">
        <v>79</v>
      </c>
      <c r="O79" s="7" t="s">
        <v>80</v>
      </c>
      <c r="P79" s="7" t="s">
        <v>81</v>
      </c>
      <c r="Q79" s="7" t="s">
        <v>82</v>
      </c>
      <c r="R79" s="7" t="s">
        <v>83</v>
      </c>
      <c r="S79" s="7" t="s">
        <v>84</v>
      </c>
      <c r="T79" s="7" t="s">
        <v>85</v>
      </c>
      <c r="U79" s="7" t="s">
        <v>86</v>
      </c>
      <c r="V79" s="7" t="s">
        <v>87</v>
      </c>
      <c r="W79" s="7" t="s">
        <v>88</v>
      </c>
      <c r="X79" s="7" t="s">
        <v>89</v>
      </c>
      <c r="Y79" s="7" t="s">
        <v>90</v>
      </c>
      <c r="Z79" s="7" t="s">
        <v>91</v>
      </c>
      <c r="AA79" s="7" t="s">
        <v>70</v>
      </c>
    </row>
  </sheetData>
  <autoFilter ref="A1:AA79" xr:uid="{487B5310-9E0C-4590-B5C9-0C2F867AF902}"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8F6D2-9B5A-451C-864A-F1787E436CD2}">
  <dimension ref="A1:S145"/>
  <sheetViews>
    <sheetView workbookViewId="0">
      <selection activeCell="H11" sqref="H11"/>
    </sheetView>
    <sheetView workbookViewId="1"/>
  </sheetViews>
  <sheetFormatPr defaultRowHeight="14.4" x14ac:dyDescent="0.3"/>
  <cols>
    <col min="2" max="2" width="8.88671875" style="3"/>
    <col min="3" max="3" width="8" style="3" bestFit="1" customWidth="1"/>
    <col min="4" max="4" width="9.44140625" bestFit="1" customWidth="1"/>
    <col min="5" max="5" width="7.109375" bestFit="1" customWidth="1"/>
    <col min="7" max="8" width="10.33203125" bestFit="1" customWidth="1"/>
    <col min="9" max="10" width="10.33203125" customWidth="1"/>
    <col min="12" max="12" width="10.5546875" bestFit="1" customWidth="1"/>
    <col min="16" max="16" width="10.5546875" style="3" bestFit="1" customWidth="1"/>
    <col min="18" max="19" width="8.88671875" style="3"/>
  </cols>
  <sheetData>
    <row r="1" spans="1:19" x14ac:dyDescent="0.3">
      <c r="B1" s="3" t="s">
        <v>51</v>
      </c>
      <c r="C1" s="3" t="s">
        <v>53</v>
      </c>
      <c r="D1" t="s">
        <v>52</v>
      </c>
      <c r="E1" s="3" t="s">
        <v>54</v>
      </c>
      <c r="I1" t="s">
        <v>215</v>
      </c>
      <c r="J1" t="s">
        <v>216</v>
      </c>
      <c r="K1" t="s">
        <v>217</v>
      </c>
      <c r="L1" t="s">
        <v>218</v>
      </c>
      <c r="M1" t="s">
        <v>215</v>
      </c>
      <c r="N1" t="s">
        <v>216</v>
      </c>
      <c r="O1" t="s">
        <v>217</v>
      </c>
      <c r="P1" s="3" t="s">
        <v>1</v>
      </c>
    </row>
    <row r="2" spans="1:19" x14ac:dyDescent="0.3">
      <c r="A2">
        <v>1</v>
      </c>
      <c r="B2" s="3" t="s">
        <v>119</v>
      </c>
      <c r="C2" s="3" t="s">
        <v>117</v>
      </c>
      <c r="D2" s="3" t="s">
        <v>119</v>
      </c>
      <c r="E2" s="3" t="s">
        <v>120</v>
      </c>
      <c r="G2" t="str">
        <f>2020&amp;"-"&amp;B2&amp;"-"&amp;C2</f>
        <v>2020-01-02</v>
      </c>
      <c r="H2" t="str">
        <f>2020&amp;"-"&amp;D2&amp;"-"&amp;E2</f>
        <v>2020-01-04</v>
      </c>
      <c r="I2">
        <v>2020</v>
      </c>
      <c r="J2" s="5">
        <v>1</v>
      </c>
      <c r="K2" s="5">
        <v>2</v>
      </c>
      <c r="L2" s="1">
        <f>DATE(I2,J2,K2)</f>
        <v>43832</v>
      </c>
      <c r="M2" s="5">
        <v>2020</v>
      </c>
      <c r="N2">
        <v>1</v>
      </c>
      <c r="O2">
        <v>12</v>
      </c>
      <c r="P2" s="1">
        <f>DATE(M2,N2,O2)</f>
        <v>43842</v>
      </c>
      <c r="R2" s="3" t="s">
        <v>129</v>
      </c>
      <c r="S2" s="3" t="s">
        <v>142</v>
      </c>
    </row>
    <row r="3" spans="1:19" x14ac:dyDescent="0.3">
      <c r="A3">
        <v>2</v>
      </c>
      <c r="B3" s="3" t="s">
        <v>119</v>
      </c>
      <c r="C3" s="3" t="s">
        <v>118</v>
      </c>
      <c r="D3" s="3" t="s">
        <v>117</v>
      </c>
      <c r="E3" s="3" t="s">
        <v>121</v>
      </c>
      <c r="G3" t="str">
        <f t="shared" ref="G3:G66" si="0">2020&amp;"-"&amp;B3&amp;"-"&amp;C3</f>
        <v>2020-01-03</v>
      </c>
      <c r="H3" t="str">
        <f t="shared" ref="H3:H66" si="1">2020&amp;"-"&amp;D3&amp;"-"&amp;E3</f>
        <v>2020-02-05</v>
      </c>
      <c r="I3">
        <v>2020</v>
      </c>
      <c r="J3" s="5">
        <v>1</v>
      </c>
      <c r="K3" s="5">
        <v>3</v>
      </c>
      <c r="L3" s="1">
        <f t="shared" ref="L3:L66" si="2">DATE(I3,J3,K3)</f>
        <v>43833</v>
      </c>
      <c r="M3" s="5">
        <v>2020</v>
      </c>
      <c r="N3">
        <v>2</v>
      </c>
      <c r="O3">
        <v>9</v>
      </c>
      <c r="P3" s="1">
        <f t="shared" ref="P3:P66" si="3">DATE(M3,N3,O3)</f>
        <v>43870</v>
      </c>
      <c r="R3" s="3" t="s">
        <v>131</v>
      </c>
      <c r="S3" s="3" t="s">
        <v>150</v>
      </c>
    </row>
    <row r="4" spans="1:19" x14ac:dyDescent="0.3">
      <c r="A4">
        <v>3</v>
      </c>
      <c r="B4" s="3" t="s">
        <v>119</v>
      </c>
      <c r="C4" s="3" t="s">
        <v>120</v>
      </c>
      <c r="D4" s="3" t="s">
        <v>118</v>
      </c>
      <c r="E4" s="3" t="s">
        <v>122</v>
      </c>
      <c r="G4" t="str">
        <f t="shared" si="0"/>
        <v>2020-01-04</v>
      </c>
      <c r="H4" t="str">
        <f t="shared" si="1"/>
        <v>2020-03-06</v>
      </c>
      <c r="I4">
        <v>2020</v>
      </c>
      <c r="J4" s="5">
        <v>1</v>
      </c>
      <c r="K4" s="5">
        <v>4</v>
      </c>
      <c r="L4" s="1">
        <f t="shared" si="2"/>
        <v>43834</v>
      </c>
      <c r="M4" s="5">
        <v>2020</v>
      </c>
      <c r="N4">
        <v>3</v>
      </c>
      <c r="O4">
        <v>19</v>
      </c>
      <c r="P4" s="1">
        <f t="shared" si="3"/>
        <v>43909</v>
      </c>
      <c r="R4" s="3" t="s">
        <v>130</v>
      </c>
      <c r="S4" s="3" t="s">
        <v>219</v>
      </c>
    </row>
    <row r="5" spans="1:19" x14ac:dyDescent="0.3">
      <c r="A5">
        <v>4</v>
      </c>
      <c r="B5" s="3" t="s">
        <v>119</v>
      </c>
      <c r="C5" s="3" t="s">
        <v>121</v>
      </c>
      <c r="D5" s="3" t="s">
        <v>120</v>
      </c>
      <c r="E5" s="3" t="s">
        <v>123</v>
      </c>
      <c r="G5" t="str">
        <f t="shared" si="0"/>
        <v>2020-01-05</v>
      </c>
      <c r="H5" t="str">
        <f t="shared" si="1"/>
        <v>2020-04-07</v>
      </c>
      <c r="I5">
        <v>2020</v>
      </c>
      <c r="J5" s="5">
        <v>1</v>
      </c>
      <c r="K5" s="5">
        <v>5</v>
      </c>
      <c r="L5" s="1">
        <f t="shared" si="2"/>
        <v>43835</v>
      </c>
      <c r="M5" s="5">
        <v>2020</v>
      </c>
      <c r="N5">
        <v>4</v>
      </c>
      <c r="O5">
        <v>12</v>
      </c>
      <c r="P5" s="1">
        <f t="shared" si="3"/>
        <v>43933</v>
      </c>
      <c r="R5" s="3" t="s">
        <v>134</v>
      </c>
      <c r="S5" s="3" t="s">
        <v>169</v>
      </c>
    </row>
    <row r="6" spans="1:19" x14ac:dyDescent="0.3">
      <c r="A6">
        <v>5</v>
      </c>
      <c r="B6" s="3" t="s">
        <v>119</v>
      </c>
      <c r="C6" s="3" t="s">
        <v>122</v>
      </c>
      <c r="D6" s="3" t="s">
        <v>121</v>
      </c>
      <c r="E6" s="3" t="s">
        <v>124</v>
      </c>
      <c r="G6" t="str">
        <f t="shared" si="0"/>
        <v>2020-01-06</v>
      </c>
      <c r="H6" t="str">
        <f t="shared" si="1"/>
        <v>2020-05-08</v>
      </c>
      <c r="I6">
        <v>2020</v>
      </c>
      <c r="J6" s="5">
        <v>1</v>
      </c>
      <c r="K6" s="5">
        <v>6</v>
      </c>
      <c r="L6" s="1">
        <f t="shared" si="2"/>
        <v>43836</v>
      </c>
      <c r="M6" s="5">
        <v>2020</v>
      </c>
      <c r="N6">
        <v>5</v>
      </c>
      <c r="O6">
        <v>17</v>
      </c>
      <c r="P6" s="1">
        <f t="shared" si="3"/>
        <v>43968</v>
      </c>
      <c r="R6" s="3" t="s">
        <v>136</v>
      </c>
      <c r="S6" s="3" t="s">
        <v>220</v>
      </c>
    </row>
    <row r="7" spans="1:19" x14ac:dyDescent="0.3">
      <c r="A7">
        <v>6</v>
      </c>
      <c r="B7" s="3" t="s">
        <v>119</v>
      </c>
      <c r="C7" s="3" t="s">
        <v>123</v>
      </c>
      <c r="D7" s="3" t="s">
        <v>122</v>
      </c>
      <c r="E7" s="3" t="s">
        <v>125</v>
      </c>
      <c r="G7" t="str">
        <f t="shared" si="0"/>
        <v>2020-01-07</v>
      </c>
      <c r="H7" t="str">
        <f t="shared" si="1"/>
        <v>2020-06-09</v>
      </c>
      <c r="I7">
        <v>2020</v>
      </c>
      <c r="J7" s="5">
        <v>1</v>
      </c>
      <c r="K7" s="5">
        <v>7</v>
      </c>
      <c r="L7" s="1">
        <f t="shared" si="2"/>
        <v>43837</v>
      </c>
      <c r="M7" s="5">
        <v>2020</v>
      </c>
      <c r="N7">
        <v>6</v>
      </c>
      <c r="O7">
        <v>18</v>
      </c>
      <c r="P7" s="1">
        <f t="shared" si="3"/>
        <v>44000</v>
      </c>
      <c r="R7" s="3" t="s">
        <v>62</v>
      </c>
      <c r="S7" s="3" t="s">
        <v>221</v>
      </c>
    </row>
    <row r="8" spans="1:19" x14ac:dyDescent="0.3">
      <c r="A8">
        <v>7</v>
      </c>
      <c r="B8" s="3" t="s">
        <v>119</v>
      </c>
      <c r="C8" s="3" t="s">
        <v>124</v>
      </c>
      <c r="D8" s="3" t="s">
        <v>123</v>
      </c>
      <c r="E8" s="3" t="s">
        <v>126</v>
      </c>
      <c r="G8" t="str">
        <f t="shared" si="0"/>
        <v>2020-01-08</v>
      </c>
      <c r="H8" t="str">
        <f t="shared" si="1"/>
        <v>2020-07-10</v>
      </c>
      <c r="I8">
        <v>2020</v>
      </c>
      <c r="J8" s="5">
        <v>1</v>
      </c>
      <c r="K8" s="5">
        <v>8</v>
      </c>
      <c r="L8" s="1">
        <f t="shared" si="2"/>
        <v>43838</v>
      </c>
      <c r="M8" s="5">
        <v>2020</v>
      </c>
      <c r="N8">
        <v>7</v>
      </c>
      <c r="O8">
        <v>14</v>
      </c>
      <c r="P8" s="1">
        <f t="shared" si="3"/>
        <v>44026</v>
      </c>
      <c r="R8" s="3" t="s">
        <v>138</v>
      </c>
      <c r="S8" s="3" t="s">
        <v>222</v>
      </c>
    </row>
    <row r="9" spans="1:19" x14ac:dyDescent="0.3">
      <c r="A9">
        <v>8</v>
      </c>
      <c r="B9" s="3" t="s">
        <v>119</v>
      </c>
      <c r="C9" s="3" t="s">
        <v>125</v>
      </c>
      <c r="D9" s="3" t="s">
        <v>124</v>
      </c>
      <c r="E9" s="3" t="s">
        <v>127</v>
      </c>
      <c r="G9" t="str">
        <f t="shared" si="0"/>
        <v>2020-01-09</v>
      </c>
      <c r="H9" t="str">
        <f t="shared" si="1"/>
        <v>2020-08-11</v>
      </c>
      <c r="I9">
        <v>2020</v>
      </c>
      <c r="J9" s="5">
        <v>1</v>
      </c>
      <c r="K9" s="5">
        <v>9</v>
      </c>
      <c r="L9" s="1">
        <f t="shared" si="2"/>
        <v>43839</v>
      </c>
      <c r="M9" s="5">
        <v>2020</v>
      </c>
      <c r="N9">
        <v>8</v>
      </c>
      <c r="O9">
        <v>21</v>
      </c>
      <c r="P9" s="1">
        <f t="shared" si="3"/>
        <v>44064</v>
      </c>
      <c r="R9" s="3" t="s">
        <v>139</v>
      </c>
      <c r="S9" s="3" t="s">
        <v>223</v>
      </c>
    </row>
    <row r="10" spans="1:19" x14ac:dyDescent="0.3">
      <c r="A10">
        <v>9</v>
      </c>
      <c r="B10" s="3" t="s">
        <v>119</v>
      </c>
      <c r="C10" s="3" t="s">
        <v>126</v>
      </c>
      <c r="D10" s="3" t="s">
        <v>125</v>
      </c>
      <c r="E10" s="3" t="s">
        <v>128</v>
      </c>
      <c r="G10" t="str">
        <f t="shared" si="0"/>
        <v>2020-01-10</v>
      </c>
      <c r="H10" t="str">
        <f t="shared" si="1"/>
        <v>2020-09-12</v>
      </c>
      <c r="I10">
        <v>2020</v>
      </c>
      <c r="J10" s="5">
        <v>1</v>
      </c>
      <c r="K10" s="5">
        <v>10</v>
      </c>
      <c r="L10" s="1">
        <f t="shared" si="2"/>
        <v>43840</v>
      </c>
      <c r="M10" s="5">
        <v>2020</v>
      </c>
      <c r="N10">
        <v>9</v>
      </c>
      <c r="O10">
        <v>11</v>
      </c>
      <c r="P10" s="1">
        <f t="shared" si="3"/>
        <v>44085</v>
      </c>
      <c r="R10" s="3" t="s">
        <v>61</v>
      </c>
      <c r="S10" s="3" t="s">
        <v>203</v>
      </c>
    </row>
    <row r="11" spans="1:19" x14ac:dyDescent="0.3">
      <c r="A11">
        <v>10</v>
      </c>
      <c r="B11" s="3" t="s">
        <v>119</v>
      </c>
      <c r="C11" s="3" t="s">
        <v>127</v>
      </c>
      <c r="D11" s="3" t="s">
        <v>126</v>
      </c>
      <c r="E11" s="3" t="s">
        <v>119</v>
      </c>
      <c r="G11" t="str">
        <f t="shared" si="0"/>
        <v>2020-01-11</v>
      </c>
      <c r="H11" t="str">
        <f t="shared" si="1"/>
        <v>2020-10-01</v>
      </c>
      <c r="I11">
        <v>2020</v>
      </c>
      <c r="J11" s="5">
        <v>1</v>
      </c>
      <c r="K11" s="5">
        <v>11</v>
      </c>
      <c r="L11" s="1">
        <f t="shared" si="2"/>
        <v>43841</v>
      </c>
      <c r="M11" s="5">
        <v>2020</v>
      </c>
      <c r="N11">
        <v>10</v>
      </c>
      <c r="O11">
        <v>16</v>
      </c>
      <c r="P11" s="1">
        <f t="shared" si="3"/>
        <v>44120</v>
      </c>
      <c r="R11" s="3" t="s">
        <v>141</v>
      </c>
      <c r="S11" s="3" t="s">
        <v>224</v>
      </c>
    </row>
    <row r="12" spans="1:19" x14ac:dyDescent="0.3">
      <c r="A12">
        <v>11</v>
      </c>
      <c r="B12" s="3" t="s">
        <v>119</v>
      </c>
      <c r="C12" s="3" t="s">
        <v>128</v>
      </c>
      <c r="D12" s="3" t="s">
        <v>127</v>
      </c>
      <c r="E12" s="3" t="s">
        <v>117</v>
      </c>
      <c r="G12" t="str">
        <f t="shared" si="0"/>
        <v>2020-01-12</v>
      </c>
      <c r="H12" t="str">
        <f t="shared" si="1"/>
        <v>2020-11-02</v>
      </c>
      <c r="I12">
        <v>2020</v>
      </c>
      <c r="J12" s="5">
        <v>1</v>
      </c>
      <c r="K12" s="5">
        <v>12</v>
      </c>
      <c r="L12" s="1">
        <f t="shared" si="2"/>
        <v>43842</v>
      </c>
      <c r="M12" s="5">
        <v>2020</v>
      </c>
      <c r="N12">
        <v>11</v>
      </c>
      <c r="O12">
        <v>25</v>
      </c>
      <c r="P12" s="1">
        <f t="shared" si="3"/>
        <v>44160</v>
      </c>
      <c r="R12" s="3" t="s">
        <v>142</v>
      </c>
      <c r="S12" s="3" t="s">
        <v>225</v>
      </c>
    </row>
    <row r="13" spans="1:19" x14ac:dyDescent="0.3">
      <c r="A13">
        <v>12</v>
      </c>
      <c r="B13" s="3" t="s">
        <v>119</v>
      </c>
      <c r="C13" s="3" t="s">
        <v>119</v>
      </c>
      <c r="D13" s="3" t="s">
        <v>128</v>
      </c>
      <c r="E13" s="3" t="s">
        <v>118</v>
      </c>
      <c r="G13" t="str">
        <f t="shared" si="0"/>
        <v>2020-01-01</v>
      </c>
      <c r="H13" t="str">
        <f t="shared" si="1"/>
        <v>2020-12-03</v>
      </c>
      <c r="I13">
        <v>2020</v>
      </c>
      <c r="J13" s="5">
        <v>1</v>
      </c>
      <c r="K13" s="5">
        <v>1</v>
      </c>
      <c r="L13" s="1">
        <f t="shared" si="2"/>
        <v>43831</v>
      </c>
      <c r="M13" s="5">
        <v>2020</v>
      </c>
      <c r="N13">
        <v>12</v>
      </c>
      <c r="O13">
        <v>16</v>
      </c>
      <c r="P13" s="1">
        <f t="shared" si="3"/>
        <v>44181</v>
      </c>
      <c r="R13" s="3" t="s">
        <v>58</v>
      </c>
      <c r="S13" s="3" t="s">
        <v>226</v>
      </c>
    </row>
    <row r="14" spans="1:19" x14ac:dyDescent="0.3">
      <c r="A14">
        <v>1</v>
      </c>
      <c r="B14" s="3" t="s">
        <v>117</v>
      </c>
      <c r="C14" s="3" t="s">
        <v>117</v>
      </c>
      <c r="D14" s="3" t="s">
        <v>119</v>
      </c>
      <c r="E14" s="3" t="s">
        <v>120</v>
      </c>
      <c r="G14" t="str">
        <f t="shared" si="0"/>
        <v>2020-02-02</v>
      </c>
      <c r="H14" t="str">
        <f t="shared" si="1"/>
        <v>2020-01-04</v>
      </c>
      <c r="I14">
        <v>2020</v>
      </c>
      <c r="J14" s="5">
        <v>2</v>
      </c>
      <c r="K14" s="5">
        <v>2</v>
      </c>
      <c r="L14" s="1">
        <f t="shared" si="2"/>
        <v>43863</v>
      </c>
      <c r="M14" s="5">
        <v>2020</v>
      </c>
      <c r="N14">
        <v>2</v>
      </c>
      <c r="O14">
        <v>5</v>
      </c>
      <c r="P14" s="1">
        <f t="shared" si="3"/>
        <v>43866</v>
      </c>
      <c r="R14" s="3" t="s">
        <v>144</v>
      </c>
      <c r="S14" s="3" t="s">
        <v>132</v>
      </c>
    </row>
    <row r="15" spans="1:19" x14ac:dyDescent="0.3">
      <c r="A15">
        <v>2</v>
      </c>
      <c r="B15" s="3" t="s">
        <v>117</v>
      </c>
      <c r="C15" s="3" t="s">
        <v>118</v>
      </c>
      <c r="D15" s="3" t="s">
        <v>117</v>
      </c>
      <c r="E15" s="3" t="s">
        <v>121</v>
      </c>
      <c r="G15" t="str">
        <f t="shared" si="0"/>
        <v>2020-02-03</v>
      </c>
      <c r="H15" t="str">
        <f t="shared" si="1"/>
        <v>2020-02-05</v>
      </c>
      <c r="I15">
        <v>2020</v>
      </c>
      <c r="J15" s="5">
        <v>2</v>
      </c>
      <c r="K15" s="5">
        <v>3</v>
      </c>
      <c r="L15" s="1">
        <f t="shared" si="2"/>
        <v>43864</v>
      </c>
      <c r="M15" s="5">
        <v>2020</v>
      </c>
      <c r="N15">
        <v>3</v>
      </c>
      <c r="O15">
        <v>7</v>
      </c>
      <c r="P15" s="1">
        <f t="shared" si="3"/>
        <v>43897</v>
      </c>
      <c r="R15" s="3" t="s">
        <v>145</v>
      </c>
      <c r="S15" s="3" t="s">
        <v>157</v>
      </c>
    </row>
    <row r="16" spans="1:19" x14ac:dyDescent="0.3">
      <c r="A16">
        <v>3</v>
      </c>
      <c r="B16" s="3" t="s">
        <v>117</v>
      </c>
      <c r="C16" s="3" t="s">
        <v>120</v>
      </c>
      <c r="D16" s="3" t="s">
        <v>118</v>
      </c>
      <c r="E16" s="3" t="s">
        <v>122</v>
      </c>
      <c r="G16" t="str">
        <f t="shared" si="0"/>
        <v>2020-02-04</v>
      </c>
      <c r="H16" t="str">
        <f t="shared" si="1"/>
        <v>2020-03-06</v>
      </c>
      <c r="I16">
        <v>2020</v>
      </c>
      <c r="J16" s="5">
        <v>2</v>
      </c>
      <c r="K16" s="5">
        <v>4</v>
      </c>
      <c r="L16" s="1">
        <f t="shared" si="2"/>
        <v>43865</v>
      </c>
      <c r="M16" s="5">
        <v>2020</v>
      </c>
      <c r="N16">
        <v>4</v>
      </c>
      <c r="O16">
        <v>19</v>
      </c>
      <c r="P16" s="1">
        <f t="shared" si="3"/>
        <v>43940</v>
      </c>
      <c r="R16" s="3" t="s">
        <v>146</v>
      </c>
      <c r="S16" s="3" t="s">
        <v>227</v>
      </c>
    </row>
    <row r="17" spans="1:19" x14ac:dyDescent="0.3">
      <c r="A17">
        <v>4</v>
      </c>
      <c r="B17" s="3" t="s">
        <v>117</v>
      </c>
      <c r="C17" s="3" t="s">
        <v>121</v>
      </c>
      <c r="D17" s="3" t="s">
        <v>120</v>
      </c>
      <c r="E17" s="3" t="s">
        <v>123</v>
      </c>
      <c r="G17" t="str">
        <f t="shared" si="0"/>
        <v>2020-02-05</v>
      </c>
      <c r="H17" t="str">
        <f t="shared" si="1"/>
        <v>2020-04-07</v>
      </c>
      <c r="I17">
        <v>2020</v>
      </c>
      <c r="J17" s="5">
        <v>2</v>
      </c>
      <c r="K17" s="5">
        <v>5</v>
      </c>
      <c r="L17" s="1">
        <f t="shared" si="2"/>
        <v>43866</v>
      </c>
      <c r="M17" s="5">
        <v>2020</v>
      </c>
      <c r="N17">
        <v>5</v>
      </c>
      <c r="O17">
        <v>10</v>
      </c>
      <c r="P17" s="1">
        <f t="shared" si="3"/>
        <v>43961</v>
      </c>
      <c r="R17" s="3" t="s">
        <v>132</v>
      </c>
      <c r="S17" s="3" t="s">
        <v>177</v>
      </c>
    </row>
    <row r="18" spans="1:19" x14ac:dyDescent="0.3">
      <c r="A18">
        <v>5</v>
      </c>
      <c r="B18" s="3" t="s">
        <v>117</v>
      </c>
      <c r="C18" s="3" t="s">
        <v>122</v>
      </c>
      <c r="D18" s="3" t="s">
        <v>121</v>
      </c>
      <c r="E18" s="3" t="s">
        <v>124</v>
      </c>
      <c r="G18" t="str">
        <f t="shared" si="0"/>
        <v>2020-02-06</v>
      </c>
      <c r="H18" t="str">
        <f t="shared" si="1"/>
        <v>2020-05-08</v>
      </c>
      <c r="I18">
        <v>2020</v>
      </c>
      <c r="J18" s="5">
        <v>2</v>
      </c>
      <c r="K18" s="5">
        <v>6</v>
      </c>
      <c r="L18" s="1">
        <f t="shared" si="2"/>
        <v>43867</v>
      </c>
      <c r="M18" s="5">
        <v>2020</v>
      </c>
      <c r="N18">
        <v>6</v>
      </c>
      <c r="O18">
        <v>12</v>
      </c>
      <c r="P18" s="1">
        <f t="shared" si="3"/>
        <v>43994</v>
      </c>
      <c r="R18" s="3" t="s">
        <v>147</v>
      </c>
      <c r="S18" s="3" t="s">
        <v>185</v>
      </c>
    </row>
    <row r="19" spans="1:19" x14ac:dyDescent="0.3">
      <c r="A19">
        <v>6</v>
      </c>
      <c r="B19" s="3" t="s">
        <v>117</v>
      </c>
      <c r="C19" s="3" t="s">
        <v>123</v>
      </c>
      <c r="D19" s="3" t="s">
        <v>122</v>
      </c>
      <c r="E19" s="3" t="s">
        <v>125</v>
      </c>
      <c r="G19" t="str">
        <f t="shared" si="0"/>
        <v>2020-02-07</v>
      </c>
      <c r="H19" t="str">
        <f t="shared" si="1"/>
        <v>2020-06-09</v>
      </c>
      <c r="I19">
        <v>2020</v>
      </c>
      <c r="J19" s="5">
        <v>2</v>
      </c>
      <c r="K19" s="5">
        <v>7</v>
      </c>
      <c r="L19" s="1">
        <f t="shared" si="2"/>
        <v>43868</v>
      </c>
      <c r="M19" s="5">
        <v>2020</v>
      </c>
      <c r="N19">
        <v>7</v>
      </c>
      <c r="O19">
        <v>13</v>
      </c>
      <c r="P19" s="1">
        <f t="shared" si="3"/>
        <v>44025</v>
      </c>
      <c r="R19" s="3" t="s">
        <v>148</v>
      </c>
      <c r="S19" s="3" t="s">
        <v>228</v>
      </c>
    </row>
    <row r="20" spans="1:19" x14ac:dyDescent="0.3">
      <c r="A20">
        <v>7</v>
      </c>
      <c r="B20" s="3" t="s">
        <v>117</v>
      </c>
      <c r="C20" s="3" t="s">
        <v>124</v>
      </c>
      <c r="D20" s="3" t="s">
        <v>123</v>
      </c>
      <c r="E20" s="3" t="s">
        <v>126</v>
      </c>
      <c r="G20" t="str">
        <f t="shared" si="0"/>
        <v>2020-02-08</v>
      </c>
      <c r="H20" t="str">
        <f t="shared" si="1"/>
        <v>2020-07-10</v>
      </c>
      <c r="I20">
        <v>2020</v>
      </c>
      <c r="J20" s="5">
        <v>2</v>
      </c>
      <c r="K20" s="5">
        <v>8</v>
      </c>
      <c r="L20" s="1">
        <f t="shared" si="2"/>
        <v>43869</v>
      </c>
      <c r="M20" s="5">
        <v>2020</v>
      </c>
      <c r="N20">
        <v>8</v>
      </c>
      <c r="O20">
        <v>21</v>
      </c>
      <c r="P20" s="1">
        <f t="shared" si="3"/>
        <v>44064</v>
      </c>
      <c r="R20" s="3" t="s">
        <v>149</v>
      </c>
      <c r="S20" s="3" t="s">
        <v>223</v>
      </c>
    </row>
    <row r="21" spans="1:19" x14ac:dyDescent="0.3">
      <c r="A21">
        <v>8</v>
      </c>
      <c r="B21" s="3" t="s">
        <v>117</v>
      </c>
      <c r="C21" s="3" t="s">
        <v>125</v>
      </c>
      <c r="D21" s="3" t="s">
        <v>124</v>
      </c>
      <c r="E21" s="3" t="s">
        <v>127</v>
      </c>
      <c r="G21" t="str">
        <f t="shared" si="0"/>
        <v>2020-02-09</v>
      </c>
      <c r="H21" t="str">
        <f t="shared" si="1"/>
        <v>2020-08-11</v>
      </c>
      <c r="I21">
        <v>2020</v>
      </c>
      <c r="J21" s="5">
        <v>2</v>
      </c>
      <c r="K21" s="5">
        <v>9</v>
      </c>
      <c r="L21" s="1">
        <f t="shared" si="2"/>
        <v>43870</v>
      </c>
      <c r="M21" s="5">
        <v>2020</v>
      </c>
      <c r="N21">
        <v>9</v>
      </c>
      <c r="O21">
        <v>22</v>
      </c>
      <c r="P21" s="1">
        <f t="shared" si="3"/>
        <v>44096</v>
      </c>
      <c r="R21" s="3" t="s">
        <v>150</v>
      </c>
      <c r="S21" s="3" t="s">
        <v>229</v>
      </c>
    </row>
    <row r="22" spans="1:19" x14ac:dyDescent="0.3">
      <c r="A22">
        <v>9</v>
      </c>
      <c r="B22" s="3" t="s">
        <v>117</v>
      </c>
      <c r="C22" s="3" t="s">
        <v>126</v>
      </c>
      <c r="D22" s="3" t="s">
        <v>125</v>
      </c>
      <c r="E22" s="3" t="s">
        <v>128</v>
      </c>
      <c r="G22" t="str">
        <f t="shared" si="0"/>
        <v>2020-02-10</v>
      </c>
      <c r="H22" t="str">
        <f t="shared" si="1"/>
        <v>2020-09-12</v>
      </c>
      <c r="I22">
        <v>2020</v>
      </c>
      <c r="J22" s="5">
        <v>2</v>
      </c>
      <c r="K22" s="5">
        <v>10</v>
      </c>
      <c r="L22" s="1">
        <f t="shared" si="2"/>
        <v>43871</v>
      </c>
      <c r="M22" s="5">
        <v>2020</v>
      </c>
      <c r="N22">
        <v>10</v>
      </c>
      <c r="O22">
        <v>21</v>
      </c>
      <c r="P22" s="1">
        <f t="shared" si="3"/>
        <v>44125</v>
      </c>
      <c r="R22" s="3" t="s">
        <v>65</v>
      </c>
      <c r="S22" s="3" t="s">
        <v>230</v>
      </c>
    </row>
    <row r="23" spans="1:19" x14ac:dyDescent="0.3">
      <c r="A23">
        <v>10</v>
      </c>
      <c r="B23" s="3" t="s">
        <v>117</v>
      </c>
      <c r="C23" s="3" t="s">
        <v>127</v>
      </c>
      <c r="D23" s="3" t="s">
        <v>126</v>
      </c>
      <c r="E23" s="3" t="s">
        <v>119</v>
      </c>
      <c r="G23" t="str">
        <f t="shared" si="0"/>
        <v>2020-02-11</v>
      </c>
      <c r="H23" t="str">
        <f t="shared" si="1"/>
        <v>2020-10-01</v>
      </c>
      <c r="I23">
        <v>2020</v>
      </c>
      <c r="J23" s="5">
        <v>2</v>
      </c>
      <c r="K23" s="5">
        <v>11</v>
      </c>
      <c r="L23" s="1">
        <f t="shared" si="2"/>
        <v>43872</v>
      </c>
      <c r="M23" s="5">
        <v>2020</v>
      </c>
      <c r="N23">
        <v>11</v>
      </c>
      <c r="O23">
        <v>24</v>
      </c>
      <c r="P23" s="1">
        <f t="shared" si="3"/>
        <v>44159</v>
      </c>
      <c r="R23" s="3" t="s">
        <v>151</v>
      </c>
      <c r="S23" s="3" t="s">
        <v>231</v>
      </c>
    </row>
    <row r="24" spans="1:19" x14ac:dyDescent="0.3">
      <c r="A24">
        <v>11</v>
      </c>
      <c r="B24" s="3" t="s">
        <v>117</v>
      </c>
      <c r="C24" s="3" t="s">
        <v>128</v>
      </c>
      <c r="D24" s="3" t="s">
        <v>127</v>
      </c>
      <c r="E24" s="3" t="s">
        <v>117</v>
      </c>
      <c r="G24" t="str">
        <f t="shared" si="0"/>
        <v>2020-02-12</v>
      </c>
      <c r="H24" t="str">
        <f t="shared" si="1"/>
        <v>2020-11-02</v>
      </c>
      <c r="I24">
        <v>2020</v>
      </c>
      <c r="J24" s="5">
        <v>2</v>
      </c>
      <c r="K24" s="5">
        <v>12</v>
      </c>
      <c r="L24" s="1">
        <f t="shared" si="2"/>
        <v>43873</v>
      </c>
      <c r="M24" s="5">
        <v>2020</v>
      </c>
      <c r="N24">
        <v>12</v>
      </c>
      <c r="O24">
        <v>15</v>
      </c>
      <c r="P24" s="1">
        <f t="shared" si="3"/>
        <v>44180</v>
      </c>
      <c r="R24" s="3" t="s">
        <v>152</v>
      </c>
      <c r="S24" s="3" t="s">
        <v>232</v>
      </c>
    </row>
    <row r="25" spans="1:19" x14ac:dyDescent="0.3">
      <c r="A25">
        <v>12</v>
      </c>
      <c r="B25" s="3" t="s">
        <v>117</v>
      </c>
      <c r="C25" s="3" t="s">
        <v>119</v>
      </c>
      <c r="D25" s="3" t="s">
        <v>128</v>
      </c>
      <c r="E25" s="3" t="s">
        <v>118</v>
      </c>
      <c r="G25" t="str">
        <f t="shared" si="0"/>
        <v>2020-02-01</v>
      </c>
      <c r="H25" t="str">
        <f t="shared" si="1"/>
        <v>2020-12-03</v>
      </c>
      <c r="I25">
        <v>2020</v>
      </c>
      <c r="J25" s="5">
        <v>3</v>
      </c>
      <c r="K25" s="5">
        <v>2</v>
      </c>
      <c r="L25" s="1">
        <f t="shared" si="2"/>
        <v>43892</v>
      </c>
      <c r="M25" s="5">
        <v>2020</v>
      </c>
      <c r="N25">
        <v>3</v>
      </c>
      <c r="O25">
        <v>11</v>
      </c>
      <c r="P25" s="1">
        <f t="shared" si="3"/>
        <v>43901</v>
      </c>
      <c r="R25" s="3" t="s">
        <v>153</v>
      </c>
      <c r="S25" s="3" t="s">
        <v>161</v>
      </c>
    </row>
    <row r="26" spans="1:19" x14ac:dyDescent="0.3">
      <c r="A26">
        <v>1</v>
      </c>
      <c r="B26" s="3" t="s">
        <v>118</v>
      </c>
      <c r="C26" s="3" t="s">
        <v>117</v>
      </c>
      <c r="D26" s="3" t="s">
        <v>119</v>
      </c>
      <c r="E26" s="3" t="s">
        <v>120</v>
      </c>
      <c r="G26" t="str">
        <f t="shared" si="0"/>
        <v>2020-03-02</v>
      </c>
      <c r="H26" t="str">
        <f t="shared" si="1"/>
        <v>2020-01-04</v>
      </c>
      <c r="I26">
        <v>2020</v>
      </c>
      <c r="J26" s="5">
        <v>3</v>
      </c>
      <c r="K26" s="5">
        <v>3</v>
      </c>
      <c r="L26" s="1">
        <f t="shared" si="2"/>
        <v>43893</v>
      </c>
      <c r="M26" s="5">
        <v>2020</v>
      </c>
      <c r="N26">
        <v>4</v>
      </c>
      <c r="O26">
        <v>9</v>
      </c>
      <c r="P26" s="1">
        <f t="shared" si="3"/>
        <v>43930</v>
      </c>
      <c r="R26" s="3" t="s">
        <v>154</v>
      </c>
      <c r="S26" s="3" t="s">
        <v>167</v>
      </c>
    </row>
    <row r="27" spans="1:19" x14ac:dyDescent="0.3">
      <c r="A27">
        <v>2</v>
      </c>
      <c r="B27" s="3" t="s">
        <v>118</v>
      </c>
      <c r="C27" s="3" t="s">
        <v>118</v>
      </c>
      <c r="D27" s="3" t="s">
        <v>117</v>
      </c>
      <c r="E27" s="3" t="s">
        <v>121</v>
      </c>
      <c r="G27" t="str">
        <f t="shared" si="0"/>
        <v>2020-03-03</v>
      </c>
      <c r="H27" t="str">
        <f t="shared" si="1"/>
        <v>2020-02-05</v>
      </c>
      <c r="I27">
        <v>2020</v>
      </c>
      <c r="J27" s="5">
        <v>3</v>
      </c>
      <c r="K27" s="5">
        <v>4</v>
      </c>
      <c r="L27" s="1">
        <f t="shared" si="2"/>
        <v>43894</v>
      </c>
      <c r="M27" s="5">
        <v>2020</v>
      </c>
      <c r="N27">
        <v>5</v>
      </c>
      <c r="O27">
        <v>11</v>
      </c>
      <c r="P27" s="1">
        <f t="shared" si="3"/>
        <v>43962</v>
      </c>
      <c r="R27" s="3" t="s">
        <v>155</v>
      </c>
      <c r="S27" s="3" t="s">
        <v>178</v>
      </c>
    </row>
    <row r="28" spans="1:19" x14ac:dyDescent="0.3">
      <c r="A28">
        <v>3</v>
      </c>
      <c r="B28" s="3" t="s">
        <v>118</v>
      </c>
      <c r="C28" s="3" t="s">
        <v>120</v>
      </c>
      <c r="D28" s="3" t="s">
        <v>118</v>
      </c>
      <c r="E28" s="3" t="s">
        <v>122</v>
      </c>
      <c r="G28" t="str">
        <f t="shared" si="0"/>
        <v>2020-03-04</v>
      </c>
      <c r="H28" t="str">
        <f t="shared" si="1"/>
        <v>2020-03-06</v>
      </c>
      <c r="I28">
        <v>2020</v>
      </c>
      <c r="J28" s="5">
        <v>3</v>
      </c>
      <c r="K28" s="5">
        <v>5</v>
      </c>
      <c r="L28" s="1">
        <f t="shared" si="2"/>
        <v>43895</v>
      </c>
      <c r="M28" s="5">
        <v>2020</v>
      </c>
      <c r="N28">
        <v>6</v>
      </c>
      <c r="O28">
        <v>20</v>
      </c>
      <c r="P28" s="1">
        <f t="shared" si="3"/>
        <v>44002</v>
      </c>
      <c r="R28" s="3" t="s">
        <v>156</v>
      </c>
      <c r="S28" s="3" t="s">
        <v>233</v>
      </c>
    </row>
    <row r="29" spans="1:19" x14ac:dyDescent="0.3">
      <c r="A29">
        <v>4</v>
      </c>
      <c r="B29" s="3" t="s">
        <v>118</v>
      </c>
      <c r="C29" s="3" t="s">
        <v>121</v>
      </c>
      <c r="D29" s="3" t="s">
        <v>120</v>
      </c>
      <c r="E29" s="3" t="s">
        <v>123</v>
      </c>
      <c r="G29" t="str">
        <f t="shared" si="0"/>
        <v>2020-03-05</v>
      </c>
      <c r="H29" t="str">
        <f t="shared" si="1"/>
        <v>2020-04-07</v>
      </c>
      <c r="I29">
        <v>2020</v>
      </c>
      <c r="J29" s="5">
        <v>3</v>
      </c>
      <c r="K29" s="5">
        <v>6</v>
      </c>
      <c r="L29" s="1">
        <f t="shared" si="2"/>
        <v>43896</v>
      </c>
      <c r="M29" s="5">
        <v>2020</v>
      </c>
      <c r="N29">
        <v>7</v>
      </c>
      <c r="O29">
        <v>16</v>
      </c>
      <c r="P29" s="1">
        <f t="shared" si="3"/>
        <v>44028</v>
      </c>
      <c r="R29" s="3" t="s">
        <v>133</v>
      </c>
      <c r="S29" s="3" t="s">
        <v>234</v>
      </c>
    </row>
    <row r="30" spans="1:19" x14ac:dyDescent="0.3">
      <c r="A30">
        <v>5</v>
      </c>
      <c r="B30" s="3" t="s">
        <v>118</v>
      </c>
      <c r="C30" s="3" t="s">
        <v>122</v>
      </c>
      <c r="D30" s="3" t="s">
        <v>121</v>
      </c>
      <c r="E30" s="3" t="s">
        <v>124</v>
      </c>
      <c r="G30" t="str">
        <f t="shared" si="0"/>
        <v>2020-03-06</v>
      </c>
      <c r="H30" t="str">
        <f t="shared" si="1"/>
        <v>2020-05-08</v>
      </c>
      <c r="I30">
        <v>2020</v>
      </c>
      <c r="J30" s="5">
        <v>3</v>
      </c>
      <c r="K30" s="5">
        <v>7</v>
      </c>
      <c r="L30" s="1">
        <f t="shared" si="2"/>
        <v>43897</v>
      </c>
      <c r="M30" s="5">
        <v>2020</v>
      </c>
      <c r="N30">
        <v>8</v>
      </c>
      <c r="O30">
        <v>24</v>
      </c>
      <c r="P30" s="1">
        <f t="shared" si="3"/>
        <v>44067</v>
      </c>
      <c r="R30" s="3" t="s">
        <v>157</v>
      </c>
      <c r="S30" s="3" t="s">
        <v>235</v>
      </c>
    </row>
    <row r="31" spans="1:19" x14ac:dyDescent="0.3">
      <c r="A31">
        <v>6</v>
      </c>
      <c r="B31" s="3" t="s">
        <v>118</v>
      </c>
      <c r="C31" s="3" t="s">
        <v>123</v>
      </c>
      <c r="D31" s="3" t="s">
        <v>122</v>
      </c>
      <c r="E31" s="3" t="s">
        <v>125</v>
      </c>
      <c r="G31" t="str">
        <f t="shared" si="0"/>
        <v>2020-03-07</v>
      </c>
      <c r="H31" t="str">
        <f t="shared" si="1"/>
        <v>2020-06-09</v>
      </c>
      <c r="I31">
        <v>2020</v>
      </c>
      <c r="J31" s="5">
        <v>3</v>
      </c>
      <c r="K31" s="5">
        <v>8</v>
      </c>
      <c r="L31" s="1">
        <f t="shared" si="2"/>
        <v>43898</v>
      </c>
      <c r="M31" s="5">
        <v>2020</v>
      </c>
      <c r="N31">
        <v>9</v>
      </c>
      <c r="O31">
        <v>12</v>
      </c>
      <c r="P31" s="1">
        <f t="shared" si="3"/>
        <v>44086</v>
      </c>
      <c r="R31" s="3" t="s">
        <v>158</v>
      </c>
      <c r="S31" s="3" t="s">
        <v>140</v>
      </c>
    </row>
    <row r="32" spans="1:19" x14ac:dyDescent="0.3">
      <c r="A32">
        <v>7</v>
      </c>
      <c r="B32" s="3" t="s">
        <v>118</v>
      </c>
      <c r="C32" s="3" t="s">
        <v>124</v>
      </c>
      <c r="D32" s="3" t="s">
        <v>123</v>
      </c>
      <c r="E32" s="3" t="s">
        <v>126</v>
      </c>
      <c r="G32" t="str">
        <f t="shared" si="0"/>
        <v>2020-03-08</v>
      </c>
      <c r="H32" t="str">
        <f t="shared" si="1"/>
        <v>2020-07-10</v>
      </c>
      <c r="I32">
        <v>2020</v>
      </c>
      <c r="J32" s="5">
        <v>3</v>
      </c>
      <c r="K32" s="5">
        <v>9</v>
      </c>
      <c r="L32" s="1">
        <f t="shared" si="2"/>
        <v>43899</v>
      </c>
      <c r="M32" s="5">
        <v>2020</v>
      </c>
      <c r="N32">
        <v>10</v>
      </c>
      <c r="O32">
        <v>12</v>
      </c>
      <c r="P32" s="1">
        <f t="shared" si="3"/>
        <v>44116</v>
      </c>
      <c r="R32" s="3" t="s">
        <v>159</v>
      </c>
      <c r="S32" s="3" t="s">
        <v>207</v>
      </c>
    </row>
    <row r="33" spans="1:19" x14ac:dyDescent="0.3">
      <c r="A33">
        <v>8</v>
      </c>
      <c r="B33" s="3" t="s">
        <v>118</v>
      </c>
      <c r="C33" s="3" t="s">
        <v>125</v>
      </c>
      <c r="D33" s="3" t="s">
        <v>124</v>
      </c>
      <c r="E33" s="3" t="s">
        <v>127</v>
      </c>
      <c r="G33" t="str">
        <f t="shared" si="0"/>
        <v>2020-03-09</v>
      </c>
      <c r="H33" t="str">
        <f t="shared" si="1"/>
        <v>2020-08-11</v>
      </c>
      <c r="I33">
        <v>2020</v>
      </c>
      <c r="J33" s="5">
        <v>3</v>
      </c>
      <c r="K33" s="5">
        <v>10</v>
      </c>
      <c r="L33" s="1">
        <f t="shared" si="2"/>
        <v>43900</v>
      </c>
      <c r="M33" s="5">
        <v>2020</v>
      </c>
      <c r="N33">
        <v>11</v>
      </c>
      <c r="O33">
        <v>20</v>
      </c>
      <c r="P33" s="1">
        <f t="shared" si="3"/>
        <v>44155</v>
      </c>
      <c r="R33" s="3" t="s">
        <v>160</v>
      </c>
      <c r="S33" s="3" t="s">
        <v>236</v>
      </c>
    </row>
    <row r="34" spans="1:19" x14ac:dyDescent="0.3">
      <c r="A34">
        <v>9</v>
      </c>
      <c r="B34" s="3" t="s">
        <v>118</v>
      </c>
      <c r="C34" s="3" t="s">
        <v>126</v>
      </c>
      <c r="D34" s="3" t="s">
        <v>125</v>
      </c>
      <c r="E34" s="3" t="s">
        <v>128</v>
      </c>
      <c r="G34" t="str">
        <f t="shared" si="0"/>
        <v>2020-03-10</v>
      </c>
      <c r="H34" t="str">
        <f t="shared" si="1"/>
        <v>2020-09-12</v>
      </c>
      <c r="I34">
        <v>2020</v>
      </c>
      <c r="J34" s="5">
        <v>3</v>
      </c>
      <c r="K34" s="5">
        <v>11</v>
      </c>
      <c r="L34" s="1">
        <f t="shared" si="2"/>
        <v>43901</v>
      </c>
      <c r="M34" s="5">
        <v>2020</v>
      </c>
      <c r="N34">
        <v>12</v>
      </c>
      <c r="O34">
        <v>11</v>
      </c>
      <c r="P34" s="1">
        <f t="shared" si="3"/>
        <v>44176</v>
      </c>
      <c r="R34" s="3" t="s">
        <v>161</v>
      </c>
      <c r="S34" s="3" t="s">
        <v>213</v>
      </c>
    </row>
    <row r="35" spans="1:19" x14ac:dyDescent="0.3">
      <c r="A35">
        <v>10</v>
      </c>
      <c r="B35" s="3" t="s">
        <v>118</v>
      </c>
      <c r="C35" s="3" t="s">
        <v>127</v>
      </c>
      <c r="D35" s="3" t="s">
        <v>126</v>
      </c>
      <c r="E35" s="3" t="s">
        <v>119</v>
      </c>
      <c r="G35" t="str">
        <f t="shared" si="0"/>
        <v>2020-03-11</v>
      </c>
      <c r="H35" t="str">
        <f t="shared" si="1"/>
        <v>2020-10-01</v>
      </c>
      <c r="I35">
        <v>2020</v>
      </c>
      <c r="J35" s="5">
        <v>4</v>
      </c>
      <c r="K35" s="5">
        <v>2</v>
      </c>
      <c r="L35" s="1">
        <f t="shared" si="2"/>
        <v>43923</v>
      </c>
      <c r="M35" s="5">
        <v>2020</v>
      </c>
      <c r="N35">
        <v>4</v>
      </c>
      <c r="O35">
        <v>19</v>
      </c>
      <c r="P35" s="1">
        <f t="shared" si="3"/>
        <v>43940</v>
      </c>
      <c r="R35" s="3" t="s">
        <v>162</v>
      </c>
      <c r="S35" s="3" t="s">
        <v>227</v>
      </c>
    </row>
    <row r="36" spans="1:19" x14ac:dyDescent="0.3">
      <c r="A36">
        <v>11</v>
      </c>
      <c r="B36" s="3" t="s">
        <v>118</v>
      </c>
      <c r="C36" s="3" t="s">
        <v>128</v>
      </c>
      <c r="D36" s="3" t="s">
        <v>127</v>
      </c>
      <c r="E36" s="3" t="s">
        <v>117</v>
      </c>
      <c r="G36" t="str">
        <f t="shared" si="0"/>
        <v>2020-03-12</v>
      </c>
      <c r="H36" t="str">
        <f t="shared" si="1"/>
        <v>2020-11-02</v>
      </c>
      <c r="I36">
        <v>2020</v>
      </c>
      <c r="J36" s="5">
        <v>4</v>
      </c>
      <c r="K36" s="5">
        <v>3</v>
      </c>
      <c r="L36" s="1">
        <f t="shared" si="2"/>
        <v>43924</v>
      </c>
      <c r="M36" s="5">
        <v>2020</v>
      </c>
      <c r="N36">
        <v>5</v>
      </c>
      <c r="O36">
        <v>18</v>
      </c>
      <c r="P36" s="1">
        <f t="shared" si="3"/>
        <v>43969</v>
      </c>
      <c r="R36" s="3" t="s">
        <v>163</v>
      </c>
      <c r="S36" s="3" t="s">
        <v>237</v>
      </c>
    </row>
    <row r="37" spans="1:19" x14ac:dyDescent="0.3">
      <c r="A37">
        <v>12</v>
      </c>
      <c r="B37" s="3" t="s">
        <v>118</v>
      </c>
      <c r="C37" s="3" t="s">
        <v>119</v>
      </c>
      <c r="D37" s="3" t="s">
        <v>128</v>
      </c>
      <c r="E37" s="3" t="s">
        <v>118</v>
      </c>
      <c r="G37" t="str">
        <f t="shared" si="0"/>
        <v>2020-03-01</v>
      </c>
      <c r="H37" t="str">
        <f t="shared" si="1"/>
        <v>2020-12-03</v>
      </c>
      <c r="I37">
        <v>2020</v>
      </c>
      <c r="J37" s="5">
        <v>4</v>
      </c>
      <c r="K37" s="5">
        <v>4</v>
      </c>
      <c r="L37" s="1">
        <f t="shared" si="2"/>
        <v>43925</v>
      </c>
      <c r="M37" s="5">
        <v>2020</v>
      </c>
      <c r="N37">
        <v>6</v>
      </c>
      <c r="O37">
        <v>22</v>
      </c>
      <c r="P37" s="1">
        <f t="shared" si="3"/>
        <v>44004</v>
      </c>
      <c r="R37" s="3" t="s">
        <v>164</v>
      </c>
      <c r="S37" s="3" t="s">
        <v>238</v>
      </c>
    </row>
    <row r="38" spans="1:19" x14ac:dyDescent="0.3">
      <c r="A38">
        <v>1</v>
      </c>
      <c r="B38" s="3" t="s">
        <v>120</v>
      </c>
      <c r="C38" s="3" t="s">
        <v>117</v>
      </c>
      <c r="D38" s="3" t="s">
        <v>119</v>
      </c>
      <c r="E38" s="3" t="s">
        <v>120</v>
      </c>
      <c r="G38" t="str">
        <f t="shared" si="0"/>
        <v>2020-04-02</v>
      </c>
      <c r="H38" t="str">
        <f t="shared" si="1"/>
        <v>2020-01-04</v>
      </c>
      <c r="I38">
        <v>2020</v>
      </c>
      <c r="J38" s="5">
        <v>4</v>
      </c>
      <c r="K38" s="5">
        <v>5</v>
      </c>
      <c r="L38" s="1">
        <f t="shared" si="2"/>
        <v>43926</v>
      </c>
      <c r="M38" s="5">
        <v>2020</v>
      </c>
      <c r="N38">
        <v>7</v>
      </c>
      <c r="O38">
        <v>23</v>
      </c>
      <c r="P38" s="1">
        <f t="shared" si="3"/>
        <v>44035</v>
      </c>
      <c r="R38" s="3" t="s">
        <v>69</v>
      </c>
      <c r="S38" s="3" t="s">
        <v>239</v>
      </c>
    </row>
    <row r="39" spans="1:19" x14ac:dyDescent="0.3">
      <c r="A39">
        <v>2</v>
      </c>
      <c r="B39" s="3" t="s">
        <v>120</v>
      </c>
      <c r="C39" s="3" t="s">
        <v>118</v>
      </c>
      <c r="D39" s="3" t="s">
        <v>117</v>
      </c>
      <c r="E39" s="3" t="s">
        <v>121</v>
      </c>
      <c r="G39" t="str">
        <f t="shared" si="0"/>
        <v>2020-04-03</v>
      </c>
      <c r="H39" t="str">
        <f t="shared" si="1"/>
        <v>2020-02-05</v>
      </c>
      <c r="I39">
        <v>2020</v>
      </c>
      <c r="J39" s="5">
        <v>4</v>
      </c>
      <c r="K39" s="5">
        <v>6</v>
      </c>
      <c r="L39" s="1">
        <f t="shared" si="2"/>
        <v>43927</v>
      </c>
      <c r="M39" s="5">
        <v>2020</v>
      </c>
      <c r="N39">
        <v>8</v>
      </c>
      <c r="O39">
        <v>20</v>
      </c>
      <c r="P39" s="1">
        <f t="shared" si="3"/>
        <v>44063</v>
      </c>
      <c r="R39" s="3" t="s">
        <v>165</v>
      </c>
      <c r="S39" s="3" t="s">
        <v>240</v>
      </c>
    </row>
    <row r="40" spans="1:19" x14ac:dyDescent="0.3">
      <c r="A40">
        <v>3</v>
      </c>
      <c r="B40" s="3" t="s">
        <v>120</v>
      </c>
      <c r="C40" s="3" t="s">
        <v>120</v>
      </c>
      <c r="D40" s="3" t="s">
        <v>118</v>
      </c>
      <c r="E40" s="3" t="s">
        <v>122</v>
      </c>
      <c r="G40" t="str">
        <f t="shared" si="0"/>
        <v>2020-04-04</v>
      </c>
      <c r="H40" t="str">
        <f t="shared" si="1"/>
        <v>2020-03-06</v>
      </c>
      <c r="I40">
        <v>2020</v>
      </c>
      <c r="J40" s="5">
        <v>4</v>
      </c>
      <c r="K40" s="5">
        <v>7</v>
      </c>
      <c r="L40" s="1">
        <f t="shared" si="2"/>
        <v>43928</v>
      </c>
      <c r="M40" s="5">
        <v>2020</v>
      </c>
      <c r="N40">
        <v>9</v>
      </c>
      <c r="O40">
        <v>20</v>
      </c>
      <c r="P40" s="1">
        <f t="shared" si="3"/>
        <v>44094</v>
      </c>
      <c r="R40" s="3" t="s">
        <v>135</v>
      </c>
      <c r="S40" s="3" t="s">
        <v>241</v>
      </c>
    </row>
    <row r="41" spans="1:19" x14ac:dyDescent="0.3">
      <c r="A41">
        <v>4</v>
      </c>
      <c r="B41" s="3" t="s">
        <v>120</v>
      </c>
      <c r="C41" s="3" t="s">
        <v>121</v>
      </c>
      <c r="D41" s="3" t="s">
        <v>120</v>
      </c>
      <c r="E41" s="3" t="s">
        <v>123</v>
      </c>
      <c r="G41" t="str">
        <f t="shared" si="0"/>
        <v>2020-04-05</v>
      </c>
      <c r="H41" t="str">
        <f t="shared" si="1"/>
        <v>2020-04-07</v>
      </c>
      <c r="I41">
        <v>2020</v>
      </c>
      <c r="J41" s="5">
        <v>4</v>
      </c>
      <c r="K41" s="5">
        <v>8</v>
      </c>
      <c r="L41" s="1">
        <f t="shared" si="2"/>
        <v>43929</v>
      </c>
      <c r="M41" s="5">
        <v>2020</v>
      </c>
      <c r="N41">
        <v>10</v>
      </c>
      <c r="O41">
        <v>16</v>
      </c>
      <c r="P41" s="1">
        <f t="shared" si="3"/>
        <v>44120</v>
      </c>
      <c r="R41" s="3" t="s">
        <v>166</v>
      </c>
      <c r="S41" s="3" t="s">
        <v>224</v>
      </c>
    </row>
    <row r="42" spans="1:19" x14ac:dyDescent="0.3">
      <c r="A42">
        <v>5</v>
      </c>
      <c r="B42" s="3" t="s">
        <v>120</v>
      </c>
      <c r="C42" s="3" t="s">
        <v>122</v>
      </c>
      <c r="D42" s="3" t="s">
        <v>121</v>
      </c>
      <c r="E42" s="3" t="s">
        <v>124</v>
      </c>
      <c r="G42" t="str">
        <f t="shared" si="0"/>
        <v>2020-04-06</v>
      </c>
      <c r="H42" t="str">
        <f t="shared" si="1"/>
        <v>2020-05-08</v>
      </c>
      <c r="I42">
        <v>2020</v>
      </c>
      <c r="J42" s="5">
        <v>4</v>
      </c>
      <c r="K42" s="5">
        <v>9</v>
      </c>
      <c r="L42" s="1">
        <f t="shared" si="2"/>
        <v>43930</v>
      </c>
      <c r="M42" s="5">
        <v>2020</v>
      </c>
      <c r="N42">
        <v>11</v>
      </c>
      <c r="O42">
        <v>17</v>
      </c>
      <c r="P42" s="1">
        <f t="shared" si="3"/>
        <v>44152</v>
      </c>
      <c r="R42" s="3" t="s">
        <v>167</v>
      </c>
      <c r="S42" s="3" t="s">
        <v>242</v>
      </c>
    </row>
    <row r="43" spans="1:19" x14ac:dyDescent="0.3">
      <c r="A43">
        <v>6</v>
      </c>
      <c r="B43" s="3" t="s">
        <v>120</v>
      </c>
      <c r="C43" s="3" t="s">
        <v>123</v>
      </c>
      <c r="D43" s="3" t="s">
        <v>122</v>
      </c>
      <c r="E43" s="3" t="s">
        <v>125</v>
      </c>
      <c r="G43" t="str">
        <f t="shared" si="0"/>
        <v>2020-04-07</v>
      </c>
      <c r="H43" t="str">
        <f t="shared" si="1"/>
        <v>2020-06-09</v>
      </c>
      <c r="I43">
        <v>2020</v>
      </c>
      <c r="J43" s="5">
        <v>4</v>
      </c>
      <c r="K43" s="5">
        <v>10</v>
      </c>
      <c r="L43" s="1">
        <f t="shared" si="2"/>
        <v>43931</v>
      </c>
      <c r="M43" s="5">
        <v>2020</v>
      </c>
      <c r="N43">
        <v>12</v>
      </c>
      <c r="O43">
        <v>15</v>
      </c>
      <c r="P43" s="1">
        <f t="shared" si="3"/>
        <v>44180</v>
      </c>
      <c r="R43" s="3" t="s">
        <v>168</v>
      </c>
      <c r="S43" s="3" t="s">
        <v>232</v>
      </c>
    </row>
    <row r="44" spans="1:19" x14ac:dyDescent="0.3">
      <c r="A44">
        <v>7</v>
      </c>
      <c r="B44" s="3" t="s">
        <v>120</v>
      </c>
      <c r="C44" s="3" t="s">
        <v>124</v>
      </c>
      <c r="D44" s="3" t="s">
        <v>123</v>
      </c>
      <c r="E44" s="3" t="s">
        <v>126</v>
      </c>
      <c r="G44" t="str">
        <f t="shared" si="0"/>
        <v>2020-04-08</v>
      </c>
      <c r="H44" t="str">
        <f t="shared" si="1"/>
        <v>2020-07-10</v>
      </c>
      <c r="I44">
        <v>2020</v>
      </c>
      <c r="J44" s="5">
        <v>5</v>
      </c>
      <c r="K44" s="5">
        <v>2</v>
      </c>
      <c r="L44" s="1">
        <f t="shared" si="2"/>
        <v>43953</v>
      </c>
      <c r="M44" s="5">
        <v>2020</v>
      </c>
      <c r="N44">
        <v>5</v>
      </c>
      <c r="O44">
        <v>11</v>
      </c>
      <c r="P44" s="1">
        <f t="shared" si="3"/>
        <v>43962</v>
      </c>
      <c r="R44" s="3" t="s">
        <v>170</v>
      </c>
      <c r="S44" s="3" t="s">
        <v>178</v>
      </c>
    </row>
    <row r="45" spans="1:19" x14ac:dyDescent="0.3">
      <c r="A45">
        <v>8</v>
      </c>
      <c r="B45" s="3" t="s">
        <v>120</v>
      </c>
      <c r="C45" s="3" t="s">
        <v>125</v>
      </c>
      <c r="D45" s="3" t="s">
        <v>124</v>
      </c>
      <c r="E45" s="3" t="s">
        <v>127</v>
      </c>
      <c r="G45" t="str">
        <f t="shared" si="0"/>
        <v>2020-04-09</v>
      </c>
      <c r="H45" t="str">
        <f t="shared" si="1"/>
        <v>2020-08-11</v>
      </c>
      <c r="I45">
        <v>2020</v>
      </c>
      <c r="J45" s="5">
        <v>5</v>
      </c>
      <c r="K45" s="5">
        <v>3</v>
      </c>
      <c r="L45" s="1">
        <f t="shared" si="2"/>
        <v>43954</v>
      </c>
      <c r="M45" s="5">
        <v>2020</v>
      </c>
      <c r="N45">
        <v>6</v>
      </c>
      <c r="O45">
        <v>16</v>
      </c>
      <c r="P45" s="1">
        <f t="shared" si="3"/>
        <v>43998</v>
      </c>
      <c r="R45" s="3" t="s">
        <v>171</v>
      </c>
      <c r="S45" s="3" t="s">
        <v>243</v>
      </c>
    </row>
    <row r="46" spans="1:19" x14ac:dyDescent="0.3">
      <c r="A46">
        <v>9</v>
      </c>
      <c r="B46" s="3" t="s">
        <v>120</v>
      </c>
      <c r="C46" s="3" t="s">
        <v>126</v>
      </c>
      <c r="D46" s="3" t="s">
        <v>125</v>
      </c>
      <c r="E46" s="3" t="s">
        <v>128</v>
      </c>
      <c r="G46" t="str">
        <f t="shared" si="0"/>
        <v>2020-04-10</v>
      </c>
      <c r="H46" t="str">
        <f t="shared" si="1"/>
        <v>2020-09-12</v>
      </c>
      <c r="I46">
        <v>2020</v>
      </c>
      <c r="J46" s="5">
        <v>5</v>
      </c>
      <c r="K46" s="5">
        <v>4</v>
      </c>
      <c r="L46" s="1">
        <f t="shared" si="2"/>
        <v>43955</v>
      </c>
      <c r="M46" s="5">
        <v>2020</v>
      </c>
      <c r="N46">
        <v>7</v>
      </c>
      <c r="O46">
        <v>9</v>
      </c>
      <c r="P46" s="1">
        <f t="shared" si="3"/>
        <v>44021</v>
      </c>
      <c r="R46" s="3" t="s">
        <v>172</v>
      </c>
      <c r="S46" s="3" t="s">
        <v>192</v>
      </c>
    </row>
    <row r="47" spans="1:19" x14ac:dyDescent="0.3">
      <c r="A47">
        <v>10</v>
      </c>
      <c r="B47" s="3" t="s">
        <v>120</v>
      </c>
      <c r="C47" s="3" t="s">
        <v>127</v>
      </c>
      <c r="D47" s="3" t="s">
        <v>126</v>
      </c>
      <c r="E47" s="3" t="s">
        <v>119</v>
      </c>
      <c r="G47" t="str">
        <f t="shared" si="0"/>
        <v>2020-04-11</v>
      </c>
      <c r="H47" t="str">
        <f t="shared" si="1"/>
        <v>2020-10-01</v>
      </c>
      <c r="I47">
        <v>2020</v>
      </c>
      <c r="J47" s="5">
        <v>5</v>
      </c>
      <c r="K47" s="5">
        <v>5</v>
      </c>
      <c r="L47" s="1">
        <f t="shared" si="2"/>
        <v>43956</v>
      </c>
      <c r="M47" s="5">
        <v>2020</v>
      </c>
      <c r="N47">
        <v>8</v>
      </c>
      <c r="O47">
        <v>21</v>
      </c>
      <c r="P47" s="1">
        <f t="shared" si="3"/>
        <v>44064</v>
      </c>
      <c r="R47" s="3" t="s">
        <v>173</v>
      </c>
      <c r="S47" s="3" t="s">
        <v>223</v>
      </c>
    </row>
    <row r="48" spans="1:19" x14ac:dyDescent="0.3">
      <c r="A48">
        <v>11</v>
      </c>
      <c r="B48" s="3" t="s">
        <v>120</v>
      </c>
      <c r="C48" s="3" t="s">
        <v>128</v>
      </c>
      <c r="D48" s="3" t="s">
        <v>127</v>
      </c>
      <c r="E48" s="3" t="s">
        <v>117</v>
      </c>
      <c r="G48" t="str">
        <f t="shared" si="0"/>
        <v>2020-04-12</v>
      </c>
      <c r="H48" t="str">
        <f t="shared" si="1"/>
        <v>2020-11-02</v>
      </c>
      <c r="I48">
        <v>2020</v>
      </c>
      <c r="J48" s="5">
        <v>5</v>
      </c>
      <c r="K48" s="5">
        <v>6</v>
      </c>
      <c r="L48" s="1">
        <f t="shared" si="2"/>
        <v>43957</v>
      </c>
      <c r="M48" s="5">
        <v>2020</v>
      </c>
      <c r="N48">
        <v>9</v>
      </c>
      <c r="O48">
        <v>25</v>
      </c>
      <c r="P48" s="1">
        <f t="shared" si="3"/>
        <v>44099</v>
      </c>
      <c r="R48" s="3" t="s">
        <v>174</v>
      </c>
      <c r="S48" s="3" t="s">
        <v>244</v>
      </c>
    </row>
    <row r="49" spans="1:19" x14ac:dyDescent="0.3">
      <c r="A49">
        <v>12</v>
      </c>
      <c r="B49" s="3" t="s">
        <v>120</v>
      </c>
      <c r="C49" s="3" t="s">
        <v>119</v>
      </c>
      <c r="D49" s="3" t="s">
        <v>128</v>
      </c>
      <c r="E49" s="3" t="s">
        <v>118</v>
      </c>
      <c r="G49" t="str">
        <f t="shared" si="0"/>
        <v>2020-04-01</v>
      </c>
      <c r="H49" t="str">
        <f t="shared" si="1"/>
        <v>2020-12-03</v>
      </c>
      <c r="I49">
        <v>2020</v>
      </c>
      <c r="J49" s="5">
        <v>5</v>
      </c>
      <c r="K49" s="5">
        <v>7</v>
      </c>
      <c r="L49" s="1">
        <f t="shared" si="2"/>
        <v>43958</v>
      </c>
      <c r="M49" s="5">
        <v>2020</v>
      </c>
      <c r="N49">
        <v>10</v>
      </c>
      <c r="O49">
        <v>20</v>
      </c>
      <c r="P49" s="1">
        <f t="shared" si="3"/>
        <v>44124</v>
      </c>
      <c r="R49" s="3" t="s">
        <v>175</v>
      </c>
      <c r="S49" s="3" t="s">
        <v>245</v>
      </c>
    </row>
    <row r="50" spans="1:19" x14ac:dyDescent="0.3">
      <c r="A50">
        <v>1</v>
      </c>
      <c r="B50" s="3" t="s">
        <v>121</v>
      </c>
      <c r="C50" s="3" t="s">
        <v>117</v>
      </c>
      <c r="D50" s="3" t="s">
        <v>119</v>
      </c>
      <c r="E50" s="3" t="s">
        <v>120</v>
      </c>
      <c r="G50" t="str">
        <f t="shared" si="0"/>
        <v>2020-05-02</v>
      </c>
      <c r="H50" t="str">
        <f t="shared" si="1"/>
        <v>2020-01-04</v>
      </c>
      <c r="I50">
        <v>2020</v>
      </c>
      <c r="J50" s="5">
        <v>5</v>
      </c>
      <c r="K50" s="5">
        <v>8</v>
      </c>
      <c r="L50" s="1">
        <f t="shared" si="2"/>
        <v>43959</v>
      </c>
      <c r="M50" s="5">
        <v>2020</v>
      </c>
      <c r="N50">
        <v>11</v>
      </c>
      <c r="O50">
        <v>17</v>
      </c>
      <c r="P50" s="1">
        <f t="shared" si="3"/>
        <v>44152</v>
      </c>
      <c r="R50" s="3" t="s">
        <v>137</v>
      </c>
      <c r="S50" s="3" t="s">
        <v>242</v>
      </c>
    </row>
    <row r="51" spans="1:19" x14ac:dyDescent="0.3">
      <c r="A51">
        <v>2</v>
      </c>
      <c r="B51" s="3" t="s">
        <v>121</v>
      </c>
      <c r="C51" s="3" t="s">
        <v>118</v>
      </c>
      <c r="D51" s="3" t="s">
        <v>117</v>
      </c>
      <c r="E51" s="3" t="s">
        <v>121</v>
      </c>
      <c r="G51" t="str">
        <f t="shared" si="0"/>
        <v>2020-05-03</v>
      </c>
      <c r="H51" t="str">
        <f t="shared" si="1"/>
        <v>2020-02-05</v>
      </c>
      <c r="I51">
        <v>2020</v>
      </c>
      <c r="J51" s="5">
        <v>5</v>
      </c>
      <c r="K51" s="5">
        <v>9</v>
      </c>
      <c r="L51" s="1">
        <f t="shared" si="2"/>
        <v>43960</v>
      </c>
      <c r="M51" s="5">
        <v>2020</v>
      </c>
      <c r="N51">
        <v>12</v>
      </c>
      <c r="O51">
        <v>12</v>
      </c>
      <c r="P51" s="1">
        <f t="shared" si="3"/>
        <v>44177</v>
      </c>
      <c r="R51" s="3" t="s">
        <v>176</v>
      </c>
      <c r="S51" s="3" t="s">
        <v>214</v>
      </c>
    </row>
    <row r="52" spans="1:19" x14ac:dyDescent="0.3">
      <c r="A52">
        <v>3</v>
      </c>
      <c r="B52" s="3" t="s">
        <v>121</v>
      </c>
      <c r="C52" s="3" t="s">
        <v>120</v>
      </c>
      <c r="D52" s="3" t="s">
        <v>118</v>
      </c>
      <c r="E52" s="3" t="s">
        <v>122</v>
      </c>
      <c r="G52" t="str">
        <f t="shared" si="0"/>
        <v>2020-05-04</v>
      </c>
      <c r="H52" t="str">
        <f t="shared" si="1"/>
        <v>2020-03-06</v>
      </c>
      <c r="I52">
        <v>2020</v>
      </c>
      <c r="J52" s="5">
        <v>6</v>
      </c>
      <c r="K52" s="5">
        <v>2</v>
      </c>
      <c r="L52" s="1">
        <f t="shared" si="2"/>
        <v>43984</v>
      </c>
      <c r="M52" s="5">
        <v>2020</v>
      </c>
      <c r="N52">
        <v>6</v>
      </c>
      <c r="O52">
        <v>22</v>
      </c>
      <c r="P52" s="1">
        <f t="shared" si="3"/>
        <v>44004</v>
      </c>
      <c r="R52" s="3" t="s">
        <v>179</v>
      </c>
      <c r="S52" s="3" t="s">
        <v>238</v>
      </c>
    </row>
    <row r="53" spans="1:19" x14ac:dyDescent="0.3">
      <c r="A53">
        <v>4</v>
      </c>
      <c r="B53" s="3" t="s">
        <v>121</v>
      </c>
      <c r="C53" s="3" t="s">
        <v>121</v>
      </c>
      <c r="D53" s="3" t="s">
        <v>120</v>
      </c>
      <c r="E53" s="3" t="s">
        <v>123</v>
      </c>
      <c r="G53" t="str">
        <f t="shared" si="0"/>
        <v>2020-05-05</v>
      </c>
      <c r="H53" t="str">
        <f t="shared" si="1"/>
        <v>2020-04-07</v>
      </c>
      <c r="I53">
        <v>2020</v>
      </c>
      <c r="J53" s="5">
        <v>6</v>
      </c>
      <c r="K53" s="5">
        <v>3</v>
      </c>
      <c r="L53" s="1">
        <f t="shared" si="2"/>
        <v>43985</v>
      </c>
      <c r="M53" s="5">
        <v>2020</v>
      </c>
      <c r="N53">
        <v>7</v>
      </c>
      <c r="O53">
        <v>9</v>
      </c>
      <c r="P53" s="1">
        <f t="shared" si="3"/>
        <v>44021</v>
      </c>
      <c r="R53" s="3" t="s">
        <v>180</v>
      </c>
      <c r="S53" s="3" t="s">
        <v>192</v>
      </c>
    </row>
    <row r="54" spans="1:19" x14ac:dyDescent="0.3">
      <c r="A54">
        <v>5</v>
      </c>
      <c r="B54" s="3" t="s">
        <v>121</v>
      </c>
      <c r="C54" s="3" t="s">
        <v>122</v>
      </c>
      <c r="D54" s="3" t="s">
        <v>121</v>
      </c>
      <c r="E54" s="3" t="s">
        <v>124</v>
      </c>
      <c r="G54" t="str">
        <f t="shared" si="0"/>
        <v>2020-05-06</v>
      </c>
      <c r="H54" t="str">
        <f t="shared" si="1"/>
        <v>2020-05-08</v>
      </c>
      <c r="I54">
        <v>2020</v>
      </c>
      <c r="J54" s="5">
        <v>6</v>
      </c>
      <c r="K54" s="5">
        <v>4</v>
      </c>
      <c r="L54" s="1">
        <f t="shared" si="2"/>
        <v>43986</v>
      </c>
      <c r="M54" s="5">
        <v>2020</v>
      </c>
      <c r="N54">
        <v>8</v>
      </c>
      <c r="O54">
        <v>16</v>
      </c>
      <c r="P54" s="1">
        <f t="shared" si="3"/>
        <v>44059</v>
      </c>
      <c r="R54" s="3" t="s">
        <v>181</v>
      </c>
      <c r="S54" s="3" t="s">
        <v>246</v>
      </c>
    </row>
    <row r="55" spans="1:19" x14ac:dyDescent="0.3">
      <c r="A55">
        <v>6</v>
      </c>
      <c r="B55" s="3" t="s">
        <v>121</v>
      </c>
      <c r="C55" s="3" t="s">
        <v>123</v>
      </c>
      <c r="D55" s="3" t="s">
        <v>122</v>
      </c>
      <c r="E55" s="3" t="s">
        <v>125</v>
      </c>
      <c r="G55" t="str">
        <f t="shared" si="0"/>
        <v>2020-05-07</v>
      </c>
      <c r="H55" t="str">
        <f t="shared" si="1"/>
        <v>2020-06-09</v>
      </c>
      <c r="I55">
        <v>2020</v>
      </c>
      <c r="J55" s="5">
        <v>6</v>
      </c>
      <c r="K55" s="5">
        <v>5</v>
      </c>
      <c r="L55" s="1">
        <f t="shared" si="2"/>
        <v>43987</v>
      </c>
      <c r="M55" s="5">
        <v>2020</v>
      </c>
      <c r="N55">
        <v>9</v>
      </c>
      <c r="O55">
        <v>11</v>
      </c>
      <c r="P55" s="1">
        <f t="shared" si="3"/>
        <v>44085</v>
      </c>
      <c r="R55" s="3" t="s">
        <v>182</v>
      </c>
      <c r="S55" s="3" t="s">
        <v>203</v>
      </c>
    </row>
    <row r="56" spans="1:19" x14ac:dyDescent="0.3">
      <c r="A56">
        <v>7</v>
      </c>
      <c r="B56" s="3" t="s">
        <v>121</v>
      </c>
      <c r="C56" s="3" t="s">
        <v>124</v>
      </c>
      <c r="D56" s="3" t="s">
        <v>123</v>
      </c>
      <c r="E56" s="3" t="s">
        <v>126</v>
      </c>
      <c r="G56" t="str">
        <f t="shared" si="0"/>
        <v>2020-05-08</v>
      </c>
      <c r="H56" t="str">
        <f t="shared" si="1"/>
        <v>2020-07-10</v>
      </c>
      <c r="I56">
        <v>2020</v>
      </c>
      <c r="J56" s="5">
        <v>6</v>
      </c>
      <c r="K56" s="5">
        <v>6</v>
      </c>
      <c r="L56" s="1">
        <f t="shared" si="2"/>
        <v>43988</v>
      </c>
      <c r="M56" s="5">
        <v>2020</v>
      </c>
      <c r="N56">
        <v>10</v>
      </c>
      <c r="O56">
        <v>18</v>
      </c>
      <c r="P56" s="1">
        <f t="shared" si="3"/>
        <v>44122</v>
      </c>
      <c r="R56" s="3" t="s">
        <v>183</v>
      </c>
      <c r="S56" s="3" t="s">
        <v>247</v>
      </c>
    </row>
    <row r="57" spans="1:19" x14ac:dyDescent="0.3">
      <c r="A57">
        <v>8</v>
      </c>
      <c r="B57" s="3" t="s">
        <v>121</v>
      </c>
      <c r="C57" s="3" t="s">
        <v>125</v>
      </c>
      <c r="D57" s="3" t="s">
        <v>124</v>
      </c>
      <c r="E57" s="3" t="s">
        <v>127</v>
      </c>
      <c r="G57" t="str">
        <f t="shared" si="0"/>
        <v>2020-05-09</v>
      </c>
      <c r="H57" t="str">
        <f t="shared" si="1"/>
        <v>2020-08-11</v>
      </c>
      <c r="I57">
        <v>2020</v>
      </c>
      <c r="J57" s="5">
        <v>6</v>
      </c>
      <c r="K57" s="5">
        <v>7</v>
      </c>
      <c r="L57" s="1">
        <f t="shared" si="2"/>
        <v>43989</v>
      </c>
      <c r="M57" s="5">
        <v>2020</v>
      </c>
      <c r="N57">
        <v>11</v>
      </c>
      <c r="O57">
        <v>15</v>
      </c>
      <c r="P57" s="1">
        <f t="shared" si="3"/>
        <v>44150</v>
      </c>
      <c r="R57" s="3" t="s">
        <v>71</v>
      </c>
      <c r="S57" s="3" t="s">
        <v>248</v>
      </c>
    </row>
    <row r="58" spans="1:19" x14ac:dyDescent="0.3">
      <c r="A58">
        <v>9</v>
      </c>
      <c r="B58" s="3" t="s">
        <v>121</v>
      </c>
      <c r="C58" s="3" t="s">
        <v>126</v>
      </c>
      <c r="D58" s="3" t="s">
        <v>125</v>
      </c>
      <c r="E58" s="3" t="s">
        <v>128</v>
      </c>
      <c r="G58" t="str">
        <f t="shared" si="0"/>
        <v>2020-05-10</v>
      </c>
      <c r="H58" t="str">
        <f t="shared" si="1"/>
        <v>2020-09-12</v>
      </c>
      <c r="I58">
        <v>2020</v>
      </c>
      <c r="J58" s="5">
        <v>6</v>
      </c>
      <c r="K58" s="5">
        <v>8</v>
      </c>
      <c r="L58" s="1">
        <f t="shared" si="2"/>
        <v>43990</v>
      </c>
      <c r="M58" s="5">
        <v>2020</v>
      </c>
      <c r="N58">
        <v>12</v>
      </c>
      <c r="O58">
        <v>7</v>
      </c>
      <c r="P58" s="1">
        <f t="shared" si="3"/>
        <v>44172</v>
      </c>
      <c r="R58" s="3" t="s">
        <v>184</v>
      </c>
      <c r="S58" s="3" t="s">
        <v>72</v>
      </c>
    </row>
    <row r="59" spans="1:19" x14ac:dyDescent="0.3">
      <c r="A59">
        <v>10</v>
      </c>
      <c r="B59" s="3" t="s">
        <v>121</v>
      </c>
      <c r="C59" s="3" t="s">
        <v>127</v>
      </c>
      <c r="D59" s="3" t="s">
        <v>126</v>
      </c>
      <c r="E59" s="3" t="s">
        <v>119</v>
      </c>
      <c r="G59" t="str">
        <f t="shared" si="0"/>
        <v>2020-05-11</v>
      </c>
      <c r="H59" t="str">
        <f t="shared" si="1"/>
        <v>2020-10-01</v>
      </c>
      <c r="I59">
        <v>2020</v>
      </c>
      <c r="J59" s="5">
        <v>7</v>
      </c>
      <c r="K59" s="5">
        <v>2</v>
      </c>
      <c r="L59" s="1">
        <f t="shared" si="2"/>
        <v>44014</v>
      </c>
      <c r="M59" s="5">
        <v>2020</v>
      </c>
      <c r="N59">
        <v>7</v>
      </c>
      <c r="O59">
        <v>21</v>
      </c>
      <c r="P59" s="1">
        <f t="shared" si="3"/>
        <v>44033</v>
      </c>
      <c r="R59" s="3" t="s">
        <v>186</v>
      </c>
      <c r="S59" s="3" t="s">
        <v>249</v>
      </c>
    </row>
    <row r="60" spans="1:19" x14ac:dyDescent="0.3">
      <c r="A60">
        <v>11</v>
      </c>
      <c r="B60" s="3" t="s">
        <v>121</v>
      </c>
      <c r="C60" s="3" t="s">
        <v>128</v>
      </c>
      <c r="D60" s="3" t="s">
        <v>127</v>
      </c>
      <c r="E60" s="3" t="s">
        <v>117</v>
      </c>
      <c r="G60" t="str">
        <f t="shared" si="0"/>
        <v>2020-05-12</v>
      </c>
      <c r="H60" t="str">
        <f t="shared" si="1"/>
        <v>2020-11-02</v>
      </c>
      <c r="I60">
        <v>2020</v>
      </c>
      <c r="J60" s="5">
        <v>7</v>
      </c>
      <c r="K60" s="5">
        <v>3</v>
      </c>
      <c r="L60" s="1">
        <f t="shared" si="2"/>
        <v>44015</v>
      </c>
      <c r="M60" s="5">
        <v>2020</v>
      </c>
      <c r="N60">
        <v>8</v>
      </c>
      <c r="O60">
        <v>10</v>
      </c>
      <c r="P60" s="1">
        <f t="shared" si="3"/>
        <v>44053</v>
      </c>
      <c r="R60" s="3" t="s">
        <v>187</v>
      </c>
      <c r="S60" s="3" t="s">
        <v>198</v>
      </c>
    </row>
    <row r="61" spans="1:19" x14ac:dyDescent="0.3">
      <c r="A61">
        <v>12</v>
      </c>
      <c r="B61" s="3" t="s">
        <v>121</v>
      </c>
      <c r="C61" s="3" t="s">
        <v>119</v>
      </c>
      <c r="D61" s="3" t="s">
        <v>128</v>
      </c>
      <c r="E61" s="3" t="s">
        <v>118</v>
      </c>
      <c r="G61" t="str">
        <f t="shared" si="0"/>
        <v>2020-05-01</v>
      </c>
      <c r="H61" t="str">
        <f t="shared" si="1"/>
        <v>2020-12-03</v>
      </c>
      <c r="I61">
        <v>2020</v>
      </c>
      <c r="J61" s="5">
        <v>7</v>
      </c>
      <c r="K61" s="5">
        <v>4</v>
      </c>
      <c r="L61" s="1">
        <f t="shared" si="2"/>
        <v>44016</v>
      </c>
      <c r="M61" s="5">
        <v>2020</v>
      </c>
      <c r="N61">
        <v>9</v>
      </c>
      <c r="O61">
        <v>17</v>
      </c>
      <c r="P61" s="1">
        <f t="shared" si="3"/>
        <v>44091</v>
      </c>
      <c r="R61" s="3" t="s">
        <v>188</v>
      </c>
      <c r="S61" s="3" t="s">
        <v>250</v>
      </c>
    </row>
    <row r="62" spans="1:19" x14ac:dyDescent="0.3">
      <c r="A62">
        <v>1</v>
      </c>
      <c r="B62" s="3" t="s">
        <v>122</v>
      </c>
      <c r="C62" s="3" t="s">
        <v>117</v>
      </c>
      <c r="D62" s="3" t="s">
        <v>119</v>
      </c>
      <c r="E62" s="3" t="s">
        <v>120</v>
      </c>
      <c r="G62" t="str">
        <f t="shared" si="0"/>
        <v>2020-06-02</v>
      </c>
      <c r="H62" t="str">
        <f t="shared" si="1"/>
        <v>2020-01-04</v>
      </c>
      <c r="I62">
        <v>2020</v>
      </c>
      <c r="J62" s="5">
        <v>7</v>
      </c>
      <c r="K62" s="5">
        <v>5</v>
      </c>
      <c r="L62" s="1">
        <f t="shared" si="2"/>
        <v>44017</v>
      </c>
      <c r="M62" s="5">
        <v>2020</v>
      </c>
      <c r="N62">
        <v>10</v>
      </c>
      <c r="O62">
        <v>24</v>
      </c>
      <c r="P62" s="1">
        <f t="shared" si="3"/>
        <v>44128</v>
      </c>
      <c r="R62" s="3" t="s">
        <v>189</v>
      </c>
      <c r="S62" s="3" t="s">
        <v>251</v>
      </c>
    </row>
    <row r="63" spans="1:19" x14ac:dyDescent="0.3">
      <c r="A63">
        <v>2</v>
      </c>
      <c r="B63" s="3" t="s">
        <v>122</v>
      </c>
      <c r="C63" s="3" t="s">
        <v>118</v>
      </c>
      <c r="D63" s="3" t="s">
        <v>117</v>
      </c>
      <c r="E63" s="3" t="s">
        <v>121</v>
      </c>
      <c r="G63" t="str">
        <f t="shared" si="0"/>
        <v>2020-06-03</v>
      </c>
      <c r="H63" t="str">
        <f t="shared" si="1"/>
        <v>2020-02-05</v>
      </c>
      <c r="I63">
        <v>2020</v>
      </c>
      <c r="J63" s="5">
        <v>7</v>
      </c>
      <c r="K63" s="5">
        <v>6</v>
      </c>
      <c r="L63" s="1">
        <f t="shared" si="2"/>
        <v>44018</v>
      </c>
      <c r="M63" s="5">
        <v>2020</v>
      </c>
      <c r="N63">
        <v>11</v>
      </c>
      <c r="O63">
        <v>14</v>
      </c>
      <c r="P63" s="1">
        <f t="shared" si="3"/>
        <v>44149</v>
      </c>
      <c r="R63" s="3" t="s">
        <v>190</v>
      </c>
      <c r="S63" s="3" t="s">
        <v>252</v>
      </c>
    </row>
    <row r="64" spans="1:19" x14ac:dyDescent="0.3">
      <c r="A64">
        <v>3</v>
      </c>
      <c r="B64" s="3" t="s">
        <v>122</v>
      </c>
      <c r="C64" s="3" t="s">
        <v>120</v>
      </c>
      <c r="D64" s="3" t="s">
        <v>118</v>
      </c>
      <c r="E64" s="3" t="s">
        <v>122</v>
      </c>
      <c r="G64" t="str">
        <f t="shared" si="0"/>
        <v>2020-06-04</v>
      </c>
      <c r="H64" t="str">
        <f t="shared" si="1"/>
        <v>2020-03-06</v>
      </c>
      <c r="I64">
        <v>2020</v>
      </c>
      <c r="J64" s="5">
        <v>7</v>
      </c>
      <c r="K64" s="5">
        <v>7</v>
      </c>
      <c r="L64" s="1">
        <f t="shared" si="2"/>
        <v>44019</v>
      </c>
      <c r="M64" s="5">
        <v>2020</v>
      </c>
      <c r="N64">
        <v>12</v>
      </c>
      <c r="O64">
        <v>6</v>
      </c>
      <c r="P64" s="1">
        <f t="shared" si="3"/>
        <v>44171</v>
      </c>
      <c r="R64" s="3" t="s">
        <v>191</v>
      </c>
      <c r="S64" s="3" t="s">
        <v>211</v>
      </c>
    </row>
    <row r="65" spans="1:19" x14ac:dyDescent="0.3">
      <c r="A65">
        <v>4</v>
      </c>
      <c r="B65" s="3" t="s">
        <v>122</v>
      </c>
      <c r="C65" s="3" t="s">
        <v>121</v>
      </c>
      <c r="D65" s="3" t="s">
        <v>120</v>
      </c>
      <c r="E65" s="3" t="s">
        <v>123</v>
      </c>
      <c r="G65" t="str">
        <f t="shared" si="0"/>
        <v>2020-06-05</v>
      </c>
      <c r="H65" t="str">
        <f t="shared" si="1"/>
        <v>2020-04-07</v>
      </c>
      <c r="I65">
        <v>2020</v>
      </c>
      <c r="J65" s="5">
        <v>8</v>
      </c>
      <c r="K65" s="5">
        <v>2</v>
      </c>
      <c r="L65" s="1">
        <f t="shared" si="2"/>
        <v>44045</v>
      </c>
      <c r="M65" s="5">
        <v>2020</v>
      </c>
      <c r="N65">
        <v>8</v>
      </c>
      <c r="O65">
        <v>24</v>
      </c>
      <c r="P65" s="1">
        <f t="shared" si="3"/>
        <v>44067</v>
      </c>
      <c r="R65" s="3" t="s">
        <v>193</v>
      </c>
      <c r="S65" s="3" t="s">
        <v>235</v>
      </c>
    </row>
    <row r="66" spans="1:19" x14ac:dyDescent="0.3">
      <c r="A66">
        <v>5</v>
      </c>
      <c r="B66" s="3" t="s">
        <v>122</v>
      </c>
      <c r="C66" s="3" t="s">
        <v>122</v>
      </c>
      <c r="D66" s="3" t="s">
        <v>121</v>
      </c>
      <c r="E66" s="3" t="s">
        <v>124</v>
      </c>
      <c r="G66" t="str">
        <f t="shared" si="0"/>
        <v>2020-06-06</v>
      </c>
      <c r="H66" t="str">
        <f t="shared" si="1"/>
        <v>2020-05-08</v>
      </c>
      <c r="I66">
        <v>2020</v>
      </c>
      <c r="J66" s="5">
        <v>8</v>
      </c>
      <c r="K66" s="5">
        <v>3</v>
      </c>
      <c r="L66" s="1">
        <f t="shared" si="2"/>
        <v>44046</v>
      </c>
      <c r="M66" s="5">
        <v>2020</v>
      </c>
      <c r="N66">
        <v>9</v>
      </c>
      <c r="O66">
        <v>12</v>
      </c>
      <c r="P66" s="1">
        <f t="shared" si="3"/>
        <v>44086</v>
      </c>
      <c r="R66" s="3" t="s">
        <v>194</v>
      </c>
      <c r="S66" s="3" t="s">
        <v>140</v>
      </c>
    </row>
    <row r="67" spans="1:19" x14ac:dyDescent="0.3">
      <c r="A67">
        <v>6</v>
      </c>
      <c r="B67" s="3" t="s">
        <v>122</v>
      </c>
      <c r="C67" s="3" t="s">
        <v>123</v>
      </c>
      <c r="D67" s="3" t="s">
        <v>122</v>
      </c>
      <c r="E67" s="3" t="s">
        <v>125</v>
      </c>
      <c r="G67" t="str">
        <f t="shared" ref="G67:G130" si="4">2020&amp;"-"&amp;B67&amp;"-"&amp;C67</f>
        <v>2020-06-07</v>
      </c>
      <c r="H67" t="str">
        <f t="shared" ref="H67:H130" si="5">2020&amp;"-"&amp;D67&amp;"-"&amp;E67</f>
        <v>2020-06-09</v>
      </c>
      <c r="I67">
        <v>2020</v>
      </c>
      <c r="J67" s="5">
        <v>8</v>
      </c>
      <c r="K67" s="5">
        <v>4</v>
      </c>
      <c r="L67" s="1">
        <f t="shared" ref="L67:L79" si="6">DATE(I67,J67,K67)</f>
        <v>44047</v>
      </c>
      <c r="M67" s="5">
        <v>2020</v>
      </c>
      <c r="N67">
        <v>10</v>
      </c>
      <c r="O67">
        <v>16</v>
      </c>
      <c r="P67" s="1">
        <f t="shared" ref="P67:P79" si="7">DATE(M67,N67,O67)</f>
        <v>44120</v>
      </c>
      <c r="R67" s="3" t="s">
        <v>195</v>
      </c>
      <c r="S67" s="3" t="s">
        <v>224</v>
      </c>
    </row>
    <row r="68" spans="1:19" x14ac:dyDescent="0.3">
      <c r="A68">
        <v>7</v>
      </c>
      <c r="B68" s="3" t="s">
        <v>122</v>
      </c>
      <c r="C68" s="3" t="s">
        <v>124</v>
      </c>
      <c r="D68" s="3" t="s">
        <v>123</v>
      </c>
      <c r="E68" s="3" t="s">
        <v>126</v>
      </c>
      <c r="G68" t="str">
        <f t="shared" si="4"/>
        <v>2020-06-08</v>
      </c>
      <c r="H68" t="str">
        <f t="shared" si="5"/>
        <v>2020-07-10</v>
      </c>
      <c r="I68">
        <v>2020</v>
      </c>
      <c r="J68" s="5">
        <v>8</v>
      </c>
      <c r="K68" s="5">
        <v>5</v>
      </c>
      <c r="L68" s="1">
        <f t="shared" si="6"/>
        <v>44048</v>
      </c>
      <c r="M68" s="5">
        <v>2020</v>
      </c>
      <c r="N68">
        <v>11</v>
      </c>
      <c r="O68">
        <v>24</v>
      </c>
      <c r="P68" s="1">
        <f t="shared" si="7"/>
        <v>44159</v>
      </c>
      <c r="R68" s="3" t="s">
        <v>196</v>
      </c>
      <c r="S68" s="3" t="s">
        <v>231</v>
      </c>
    </row>
    <row r="69" spans="1:19" x14ac:dyDescent="0.3">
      <c r="A69">
        <v>8</v>
      </c>
      <c r="B69" s="3" t="s">
        <v>122</v>
      </c>
      <c r="C69" s="3" t="s">
        <v>125</v>
      </c>
      <c r="D69" s="3" t="s">
        <v>124</v>
      </c>
      <c r="E69" s="3" t="s">
        <v>127</v>
      </c>
      <c r="G69" t="str">
        <f t="shared" si="4"/>
        <v>2020-06-09</v>
      </c>
      <c r="H69" t="str">
        <f t="shared" si="5"/>
        <v>2020-08-11</v>
      </c>
      <c r="I69">
        <v>2020</v>
      </c>
      <c r="J69" s="5">
        <v>8</v>
      </c>
      <c r="K69" s="5">
        <v>6</v>
      </c>
      <c r="L69" s="1">
        <f t="shared" si="6"/>
        <v>44049</v>
      </c>
      <c r="M69" s="5">
        <v>2020</v>
      </c>
      <c r="N69">
        <v>12</v>
      </c>
      <c r="O69">
        <v>12</v>
      </c>
      <c r="P69" s="1">
        <f t="shared" si="7"/>
        <v>44177</v>
      </c>
      <c r="R69" s="3" t="s">
        <v>197</v>
      </c>
      <c r="S69" s="3" t="s">
        <v>214</v>
      </c>
    </row>
    <row r="70" spans="1:19" x14ac:dyDescent="0.3">
      <c r="A70">
        <v>9</v>
      </c>
      <c r="B70" s="3" t="s">
        <v>122</v>
      </c>
      <c r="C70" s="3" t="s">
        <v>126</v>
      </c>
      <c r="D70" s="3" t="s">
        <v>125</v>
      </c>
      <c r="E70" s="3" t="s">
        <v>128</v>
      </c>
      <c r="G70" t="str">
        <f t="shared" si="4"/>
        <v>2020-06-10</v>
      </c>
      <c r="H70" t="str">
        <f t="shared" si="5"/>
        <v>2020-09-12</v>
      </c>
      <c r="I70">
        <v>2020</v>
      </c>
      <c r="J70" s="5">
        <v>9</v>
      </c>
      <c r="K70" s="5">
        <v>2</v>
      </c>
      <c r="L70" s="1">
        <f t="shared" si="6"/>
        <v>44076</v>
      </c>
      <c r="M70" s="5">
        <v>2020</v>
      </c>
      <c r="N70">
        <v>9</v>
      </c>
      <c r="O70">
        <v>12</v>
      </c>
      <c r="P70" s="1">
        <f t="shared" si="7"/>
        <v>44086</v>
      </c>
      <c r="R70" s="3" t="s">
        <v>199</v>
      </c>
      <c r="S70" s="3" t="s">
        <v>140</v>
      </c>
    </row>
    <row r="71" spans="1:19" x14ac:dyDescent="0.3">
      <c r="A71">
        <v>10</v>
      </c>
      <c r="B71" s="3" t="s">
        <v>122</v>
      </c>
      <c r="C71" s="3" t="s">
        <v>127</v>
      </c>
      <c r="D71" s="3" t="s">
        <v>126</v>
      </c>
      <c r="E71" s="3" t="s">
        <v>119</v>
      </c>
      <c r="G71" t="str">
        <f t="shared" si="4"/>
        <v>2020-06-11</v>
      </c>
      <c r="H71" t="str">
        <f t="shared" si="5"/>
        <v>2020-10-01</v>
      </c>
      <c r="I71">
        <v>2020</v>
      </c>
      <c r="J71" s="5">
        <v>9</v>
      </c>
      <c r="K71" s="5">
        <v>3</v>
      </c>
      <c r="L71" s="1">
        <f t="shared" si="6"/>
        <v>44077</v>
      </c>
      <c r="M71" s="5">
        <v>2020</v>
      </c>
      <c r="N71">
        <v>10</v>
      </c>
      <c r="O71">
        <v>16</v>
      </c>
      <c r="P71" s="1">
        <f t="shared" si="7"/>
        <v>44120</v>
      </c>
      <c r="R71" s="3" t="s">
        <v>200</v>
      </c>
      <c r="S71" s="3" t="s">
        <v>224</v>
      </c>
    </row>
    <row r="72" spans="1:19" x14ac:dyDescent="0.3">
      <c r="A72">
        <v>11</v>
      </c>
      <c r="B72" s="3" t="s">
        <v>122</v>
      </c>
      <c r="C72" s="3" t="s">
        <v>128</v>
      </c>
      <c r="D72" s="3" t="s">
        <v>127</v>
      </c>
      <c r="E72" s="3" t="s">
        <v>117</v>
      </c>
      <c r="G72" t="str">
        <f t="shared" si="4"/>
        <v>2020-06-12</v>
      </c>
      <c r="H72" t="str">
        <f t="shared" si="5"/>
        <v>2020-11-02</v>
      </c>
      <c r="I72">
        <v>2020</v>
      </c>
      <c r="J72" s="5">
        <v>9</v>
      </c>
      <c r="K72" s="5">
        <v>4</v>
      </c>
      <c r="L72" s="1">
        <f t="shared" si="6"/>
        <v>44078</v>
      </c>
      <c r="M72" s="5">
        <v>2020</v>
      </c>
      <c r="N72">
        <v>11</v>
      </c>
      <c r="O72">
        <v>25</v>
      </c>
      <c r="P72" s="1">
        <f t="shared" si="7"/>
        <v>44160</v>
      </c>
      <c r="R72" s="3" t="s">
        <v>201</v>
      </c>
      <c r="S72" s="3" t="s">
        <v>225</v>
      </c>
    </row>
    <row r="73" spans="1:19" x14ac:dyDescent="0.3">
      <c r="A73">
        <v>12</v>
      </c>
      <c r="B73" s="3" t="s">
        <v>122</v>
      </c>
      <c r="C73" s="3" t="s">
        <v>119</v>
      </c>
      <c r="D73" s="3" t="s">
        <v>128</v>
      </c>
      <c r="E73" s="3" t="s">
        <v>118</v>
      </c>
      <c r="G73" t="str">
        <f t="shared" si="4"/>
        <v>2020-06-01</v>
      </c>
      <c r="H73" t="str">
        <f t="shared" si="5"/>
        <v>2020-12-03</v>
      </c>
      <c r="I73">
        <v>2020</v>
      </c>
      <c r="J73" s="5">
        <v>9</v>
      </c>
      <c r="K73" s="5">
        <v>5</v>
      </c>
      <c r="L73" s="1">
        <f t="shared" si="6"/>
        <v>44079</v>
      </c>
      <c r="M73" s="5">
        <v>2020</v>
      </c>
      <c r="N73">
        <v>12</v>
      </c>
      <c r="O73">
        <v>5</v>
      </c>
      <c r="P73" s="1">
        <f t="shared" si="7"/>
        <v>44170</v>
      </c>
      <c r="R73" s="3" t="s">
        <v>202</v>
      </c>
      <c r="S73" s="3" t="s">
        <v>210</v>
      </c>
    </row>
    <row r="74" spans="1:19" x14ac:dyDescent="0.3">
      <c r="A74">
        <v>1</v>
      </c>
      <c r="B74" s="3" t="s">
        <v>123</v>
      </c>
      <c r="C74" s="3" t="s">
        <v>117</v>
      </c>
      <c r="D74" s="3" t="s">
        <v>119</v>
      </c>
      <c r="E74" s="3" t="s">
        <v>120</v>
      </c>
      <c r="G74" t="str">
        <f t="shared" si="4"/>
        <v>2020-07-02</v>
      </c>
      <c r="H74" t="str">
        <f t="shared" si="5"/>
        <v>2020-01-04</v>
      </c>
      <c r="I74">
        <v>2020</v>
      </c>
      <c r="J74" s="5">
        <v>10</v>
      </c>
      <c r="K74" s="5">
        <v>2</v>
      </c>
      <c r="L74" s="1">
        <f t="shared" si="6"/>
        <v>44106</v>
      </c>
      <c r="M74" s="5">
        <v>2020</v>
      </c>
      <c r="N74">
        <v>10</v>
      </c>
      <c r="O74">
        <v>18</v>
      </c>
      <c r="P74" s="1">
        <f t="shared" si="7"/>
        <v>44122</v>
      </c>
      <c r="R74" s="3" t="s">
        <v>204</v>
      </c>
      <c r="S74" s="3" t="s">
        <v>247</v>
      </c>
    </row>
    <row r="75" spans="1:19" x14ac:dyDescent="0.3">
      <c r="A75">
        <v>2</v>
      </c>
      <c r="B75" s="3" t="s">
        <v>123</v>
      </c>
      <c r="C75" s="3" t="s">
        <v>118</v>
      </c>
      <c r="D75" s="3" t="s">
        <v>117</v>
      </c>
      <c r="E75" s="3" t="s">
        <v>121</v>
      </c>
      <c r="G75" t="str">
        <f t="shared" si="4"/>
        <v>2020-07-03</v>
      </c>
      <c r="H75" t="str">
        <f t="shared" si="5"/>
        <v>2020-02-05</v>
      </c>
      <c r="I75">
        <v>2020</v>
      </c>
      <c r="J75" s="5">
        <v>10</v>
      </c>
      <c r="K75" s="5">
        <v>3</v>
      </c>
      <c r="L75" s="1">
        <f t="shared" si="6"/>
        <v>44107</v>
      </c>
      <c r="M75" s="5">
        <v>2020</v>
      </c>
      <c r="N75">
        <v>11</v>
      </c>
      <c r="O75">
        <v>27</v>
      </c>
      <c r="P75" s="1">
        <f t="shared" si="7"/>
        <v>44162</v>
      </c>
      <c r="R75" s="3" t="s">
        <v>205</v>
      </c>
      <c r="S75" s="3" t="s">
        <v>253</v>
      </c>
    </row>
    <row r="76" spans="1:19" x14ac:dyDescent="0.3">
      <c r="A76">
        <v>3</v>
      </c>
      <c r="B76" s="3" t="s">
        <v>123</v>
      </c>
      <c r="C76" s="3" t="s">
        <v>120</v>
      </c>
      <c r="D76" s="3" t="s">
        <v>118</v>
      </c>
      <c r="E76" s="3" t="s">
        <v>122</v>
      </c>
      <c r="G76" t="str">
        <f t="shared" si="4"/>
        <v>2020-07-04</v>
      </c>
      <c r="H76" t="str">
        <f t="shared" si="5"/>
        <v>2020-03-06</v>
      </c>
      <c r="I76">
        <v>2020</v>
      </c>
      <c r="J76" s="5">
        <v>10</v>
      </c>
      <c r="K76" s="5">
        <v>4</v>
      </c>
      <c r="L76" s="1">
        <f t="shared" si="6"/>
        <v>44108</v>
      </c>
      <c r="M76" s="5">
        <v>2020</v>
      </c>
      <c r="N76">
        <v>12</v>
      </c>
      <c r="O76">
        <v>9</v>
      </c>
      <c r="P76" s="1">
        <f t="shared" si="7"/>
        <v>44174</v>
      </c>
      <c r="R76" s="3" t="s">
        <v>206</v>
      </c>
      <c r="S76" s="3" t="s">
        <v>212</v>
      </c>
    </row>
    <row r="77" spans="1:19" x14ac:dyDescent="0.3">
      <c r="A77">
        <v>4</v>
      </c>
      <c r="B77" s="3" t="s">
        <v>123</v>
      </c>
      <c r="C77" s="3" t="s">
        <v>121</v>
      </c>
      <c r="D77" s="3" t="s">
        <v>120</v>
      </c>
      <c r="E77" s="3" t="s">
        <v>123</v>
      </c>
      <c r="G77" t="str">
        <f t="shared" si="4"/>
        <v>2020-07-05</v>
      </c>
      <c r="H77" t="str">
        <f t="shared" si="5"/>
        <v>2020-04-07</v>
      </c>
      <c r="I77">
        <v>2020</v>
      </c>
      <c r="J77" s="5">
        <v>11</v>
      </c>
      <c r="K77" s="5">
        <v>2</v>
      </c>
      <c r="L77" s="1">
        <f t="shared" si="6"/>
        <v>44137</v>
      </c>
      <c r="M77" s="5">
        <v>2020</v>
      </c>
      <c r="N77">
        <v>11</v>
      </c>
      <c r="O77">
        <v>24</v>
      </c>
      <c r="P77" s="1">
        <f t="shared" si="7"/>
        <v>44159</v>
      </c>
      <c r="R77" s="3" t="s">
        <v>143</v>
      </c>
      <c r="S77" s="3" t="s">
        <v>231</v>
      </c>
    </row>
    <row r="78" spans="1:19" x14ac:dyDescent="0.3">
      <c r="A78">
        <v>5</v>
      </c>
      <c r="B78" s="3" t="s">
        <v>123</v>
      </c>
      <c r="C78" s="3" t="s">
        <v>122</v>
      </c>
      <c r="D78" s="3" t="s">
        <v>121</v>
      </c>
      <c r="E78" s="3" t="s">
        <v>124</v>
      </c>
      <c r="G78" t="str">
        <f t="shared" si="4"/>
        <v>2020-07-06</v>
      </c>
      <c r="H78" t="str">
        <f t="shared" si="5"/>
        <v>2020-05-08</v>
      </c>
      <c r="I78">
        <v>2020</v>
      </c>
      <c r="J78" s="5">
        <v>11</v>
      </c>
      <c r="K78" s="5">
        <v>3</v>
      </c>
      <c r="L78" s="1">
        <f t="shared" si="6"/>
        <v>44138</v>
      </c>
      <c r="M78" s="5">
        <v>2020</v>
      </c>
      <c r="N78">
        <v>12</v>
      </c>
      <c r="O78">
        <v>7</v>
      </c>
      <c r="P78" s="1">
        <f t="shared" si="7"/>
        <v>44172</v>
      </c>
      <c r="R78" s="3" t="s">
        <v>208</v>
      </c>
      <c r="S78" s="3" t="s">
        <v>72</v>
      </c>
    </row>
    <row r="79" spans="1:19" x14ac:dyDescent="0.3">
      <c r="A79">
        <v>6</v>
      </c>
      <c r="B79" s="3" t="s">
        <v>123</v>
      </c>
      <c r="C79" s="3" t="s">
        <v>123</v>
      </c>
      <c r="D79" s="3" t="s">
        <v>122</v>
      </c>
      <c r="E79" s="3" t="s">
        <v>125</v>
      </c>
      <c r="G79" t="str">
        <f t="shared" si="4"/>
        <v>2020-07-07</v>
      </c>
      <c r="H79" t="str">
        <f t="shared" si="5"/>
        <v>2020-06-09</v>
      </c>
      <c r="I79">
        <v>2020</v>
      </c>
      <c r="J79" s="5">
        <v>12</v>
      </c>
      <c r="K79" s="5">
        <v>2</v>
      </c>
      <c r="L79" s="1">
        <f t="shared" si="6"/>
        <v>44167</v>
      </c>
      <c r="M79" s="5">
        <v>2020</v>
      </c>
      <c r="N79">
        <v>12</v>
      </c>
      <c r="O79">
        <v>6</v>
      </c>
      <c r="P79" s="1">
        <f t="shared" si="7"/>
        <v>44171</v>
      </c>
      <c r="R79" s="3" t="s">
        <v>209</v>
      </c>
      <c r="S79" s="3" t="s">
        <v>211</v>
      </c>
    </row>
    <row r="80" spans="1:19" x14ac:dyDescent="0.3">
      <c r="A80">
        <v>7</v>
      </c>
      <c r="B80" s="3" t="s">
        <v>123</v>
      </c>
      <c r="C80" s="3" t="s">
        <v>124</v>
      </c>
      <c r="D80" s="3" t="s">
        <v>123</v>
      </c>
      <c r="E80" s="3" t="s">
        <v>126</v>
      </c>
      <c r="G80" t="str">
        <f t="shared" si="4"/>
        <v>2020-07-08</v>
      </c>
      <c r="H80" t="str">
        <f t="shared" si="5"/>
        <v>2020-07-10</v>
      </c>
    </row>
    <row r="81" spans="1:8" x14ac:dyDescent="0.3">
      <c r="A81">
        <v>8</v>
      </c>
      <c r="B81" s="3" t="s">
        <v>123</v>
      </c>
      <c r="C81" s="3" t="s">
        <v>125</v>
      </c>
      <c r="D81" s="3" t="s">
        <v>124</v>
      </c>
      <c r="E81" s="3" t="s">
        <v>127</v>
      </c>
      <c r="G81" t="str">
        <f t="shared" si="4"/>
        <v>2020-07-09</v>
      </c>
      <c r="H81" t="str">
        <f t="shared" si="5"/>
        <v>2020-08-11</v>
      </c>
    </row>
    <row r="82" spans="1:8" x14ac:dyDescent="0.3">
      <c r="A82">
        <v>9</v>
      </c>
      <c r="B82" s="3" t="s">
        <v>123</v>
      </c>
      <c r="C82" s="3" t="s">
        <v>126</v>
      </c>
      <c r="D82" s="3" t="s">
        <v>125</v>
      </c>
      <c r="E82" s="3" t="s">
        <v>128</v>
      </c>
      <c r="G82" t="str">
        <f t="shared" si="4"/>
        <v>2020-07-10</v>
      </c>
      <c r="H82" t="str">
        <f t="shared" si="5"/>
        <v>2020-09-12</v>
      </c>
    </row>
    <row r="83" spans="1:8" x14ac:dyDescent="0.3">
      <c r="A83">
        <v>10</v>
      </c>
      <c r="B83" s="3" t="s">
        <v>123</v>
      </c>
      <c r="C83" s="3" t="s">
        <v>127</v>
      </c>
      <c r="D83" s="3" t="s">
        <v>126</v>
      </c>
      <c r="E83" s="3" t="s">
        <v>119</v>
      </c>
      <c r="G83" t="str">
        <f t="shared" si="4"/>
        <v>2020-07-11</v>
      </c>
      <c r="H83" t="str">
        <f t="shared" si="5"/>
        <v>2020-10-01</v>
      </c>
    </row>
    <row r="84" spans="1:8" x14ac:dyDescent="0.3">
      <c r="A84">
        <v>11</v>
      </c>
      <c r="B84" s="3" t="s">
        <v>123</v>
      </c>
      <c r="C84" s="3" t="s">
        <v>128</v>
      </c>
      <c r="D84" s="3" t="s">
        <v>127</v>
      </c>
      <c r="E84" s="3" t="s">
        <v>117</v>
      </c>
      <c r="G84" t="str">
        <f t="shared" si="4"/>
        <v>2020-07-12</v>
      </c>
      <c r="H84" t="str">
        <f t="shared" si="5"/>
        <v>2020-11-02</v>
      </c>
    </row>
    <row r="85" spans="1:8" x14ac:dyDescent="0.3">
      <c r="A85">
        <v>12</v>
      </c>
      <c r="B85" s="3" t="s">
        <v>123</v>
      </c>
      <c r="C85" s="3" t="s">
        <v>119</v>
      </c>
      <c r="D85" s="3" t="s">
        <v>128</v>
      </c>
      <c r="E85" s="3" t="s">
        <v>118</v>
      </c>
      <c r="G85" t="str">
        <f t="shared" si="4"/>
        <v>2020-07-01</v>
      </c>
      <c r="H85" t="str">
        <f t="shared" si="5"/>
        <v>2020-12-03</v>
      </c>
    </row>
    <row r="86" spans="1:8" x14ac:dyDescent="0.3">
      <c r="A86">
        <v>1</v>
      </c>
      <c r="B86" s="3" t="s">
        <v>124</v>
      </c>
      <c r="C86" s="3" t="s">
        <v>117</v>
      </c>
      <c r="D86" s="3" t="s">
        <v>119</v>
      </c>
      <c r="E86" s="3" t="s">
        <v>120</v>
      </c>
      <c r="G86" t="str">
        <f t="shared" si="4"/>
        <v>2020-08-02</v>
      </c>
      <c r="H86" t="str">
        <f t="shared" si="5"/>
        <v>2020-01-04</v>
      </c>
    </row>
    <row r="87" spans="1:8" x14ac:dyDescent="0.3">
      <c r="A87">
        <v>2</v>
      </c>
      <c r="B87" s="3" t="s">
        <v>124</v>
      </c>
      <c r="C87" s="3" t="s">
        <v>118</v>
      </c>
      <c r="D87" s="3" t="s">
        <v>117</v>
      </c>
      <c r="E87" s="3" t="s">
        <v>121</v>
      </c>
      <c r="G87" t="str">
        <f t="shared" si="4"/>
        <v>2020-08-03</v>
      </c>
      <c r="H87" t="str">
        <f t="shared" si="5"/>
        <v>2020-02-05</v>
      </c>
    </row>
    <row r="88" spans="1:8" x14ac:dyDescent="0.3">
      <c r="A88">
        <v>3</v>
      </c>
      <c r="B88" s="3" t="s">
        <v>124</v>
      </c>
      <c r="C88" s="3" t="s">
        <v>120</v>
      </c>
      <c r="D88" s="3" t="s">
        <v>118</v>
      </c>
      <c r="E88" s="3" t="s">
        <v>122</v>
      </c>
      <c r="G88" t="str">
        <f t="shared" si="4"/>
        <v>2020-08-04</v>
      </c>
      <c r="H88" t="str">
        <f t="shared" si="5"/>
        <v>2020-03-06</v>
      </c>
    </row>
    <row r="89" spans="1:8" x14ac:dyDescent="0.3">
      <c r="A89">
        <v>4</v>
      </c>
      <c r="B89" s="3" t="s">
        <v>124</v>
      </c>
      <c r="C89" s="3" t="s">
        <v>121</v>
      </c>
      <c r="D89" s="3" t="s">
        <v>120</v>
      </c>
      <c r="E89" s="3" t="s">
        <v>123</v>
      </c>
      <c r="G89" t="str">
        <f t="shared" si="4"/>
        <v>2020-08-05</v>
      </c>
      <c r="H89" t="str">
        <f t="shared" si="5"/>
        <v>2020-04-07</v>
      </c>
    </row>
    <row r="90" spans="1:8" x14ac:dyDescent="0.3">
      <c r="A90">
        <v>5</v>
      </c>
      <c r="B90" s="3" t="s">
        <v>124</v>
      </c>
      <c r="C90" s="3" t="s">
        <v>122</v>
      </c>
      <c r="D90" s="3" t="s">
        <v>121</v>
      </c>
      <c r="E90" s="3" t="s">
        <v>124</v>
      </c>
      <c r="G90" t="str">
        <f t="shared" si="4"/>
        <v>2020-08-06</v>
      </c>
      <c r="H90" t="str">
        <f t="shared" si="5"/>
        <v>2020-05-08</v>
      </c>
    </row>
    <row r="91" spans="1:8" x14ac:dyDescent="0.3">
      <c r="A91">
        <v>6</v>
      </c>
      <c r="B91" s="3" t="s">
        <v>124</v>
      </c>
      <c r="C91" s="3" t="s">
        <v>123</v>
      </c>
      <c r="D91" s="3" t="s">
        <v>122</v>
      </c>
      <c r="E91" s="3" t="s">
        <v>125</v>
      </c>
      <c r="G91" t="str">
        <f t="shared" si="4"/>
        <v>2020-08-07</v>
      </c>
      <c r="H91" t="str">
        <f t="shared" si="5"/>
        <v>2020-06-09</v>
      </c>
    </row>
    <row r="92" spans="1:8" x14ac:dyDescent="0.3">
      <c r="A92">
        <v>7</v>
      </c>
      <c r="B92" s="3" t="s">
        <v>124</v>
      </c>
      <c r="C92" s="3" t="s">
        <v>124</v>
      </c>
      <c r="D92" s="3" t="s">
        <v>123</v>
      </c>
      <c r="E92" s="3" t="s">
        <v>126</v>
      </c>
      <c r="G92" t="str">
        <f t="shared" si="4"/>
        <v>2020-08-08</v>
      </c>
      <c r="H92" t="str">
        <f t="shared" si="5"/>
        <v>2020-07-10</v>
      </c>
    </row>
    <row r="93" spans="1:8" x14ac:dyDescent="0.3">
      <c r="A93">
        <v>8</v>
      </c>
      <c r="B93" s="3" t="s">
        <v>124</v>
      </c>
      <c r="C93" s="3" t="s">
        <v>125</v>
      </c>
      <c r="D93" s="3" t="s">
        <v>124</v>
      </c>
      <c r="E93" s="3" t="s">
        <v>127</v>
      </c>
      <c r="G93" t="str">
        <f t="shared" si="4"/>
        <v>2020-08-09</v>
      </c>
      <c r="H93" t="str">
        <f t="shared" si="5"/>
        <v>2020-08-11</v>
      </c>
    </row>
    <row r="94" spans="1:8" x14ac:dyDescent="0.3">
      <c r="A94">
        <v>9</v>
      </c>
      <c r="B94" s="3" t="s">
        <v>124</v>
      </c>
      <c r="C94" s="3" t="s">
        <v>126</v>
      </c>
      <c r="D94" s="3" t="s">
        <v>125</v>
      </c>
      <c r="E94" s="3" t="s">
        <v>128</v>
      </c>
      <c r="G94" t="str">
        <f t="shared" si="4"/>
        <v>2020-08-10</v>
      </c>
      <c r="H94" t="str">
        <f t="shared" si="5"/>
        <v>2020-09-12</v>
      </c>
    </row>
    <row r="95" spans="1:8" x14ac:dyDescent="0.3">
      <c r="A95">
        <v>10</v>
      </c>
      <c r="B95" s="3" t="s">
        <v>124</v>
      </c>
      <c r="C95" s="3" t="s">
        <v>127</v>
      </c>
      <c r="D95" s="3" t="s">
        <v>126</v>
      </c>
      <c r="E95" s="3" t="s">
        <v>119</v>
      </c>
      <c r="G95" t="str">
        <f t="shared" si="4"/>
        <v>2020-08-11</v>
      </c>
      <c r="H95" t="str">
        <f t="shared" si="5"/>
        <v>2020-10-01</v>
      </c>
    </row>
    <row r="96" spans="1:8" x14ac:dyDescent="0.3">
      <c r="A96">
        <v>11</v>
      </c>
      <c r="B96" s="3" t="s">
        <v>124</v>
      </c>
      <c r="C96" s="3" t="s">
        <v>128</v>
      </c>
      <c r="D96" s="3" t="s">
        <v>127</v>
      </c>
      <c r="E96" s="3" t="s">
        <v>117</v>
      </c>
      <c r="G96" t="str">
        <f t="shared" si="4"/>
        <v>2020-08-12</v>
      </c>
      <c r="H96" t="str">
        <f t="shared" si="5"/>
        <v>2020-11-02</v>
      </c>
    </row>
    <row r="97" spans="1:8" x14ac:dyDescent="0.3">
      <c r="A97">
        <v>12</v>
      </c>
      <c r="B97" s="3" t="s">
        <v>124</v>
      </c>
      <c r="C97" s="3" t="s">
        <v>119</v>
      </c>
      <c r="D97" s="3" t="s">
        <v>128</v>
      </c>
      <c r="E97" s="3" t="s">
        <v>118</v>
      </c>
      <c r="G97" t="str">
        <f t="shared" si="4"/>
        <v>2020-08-01</v>
      </c>
      <c r="H97" t="str">
        <f t="shared" si="5"/>
        <v>2020-12-03</v>
      </c>
    </row>
    <row r="98" spans="1:8" x14ac:dyDescent="0.3">
      <c r="A98">
        <v>1</v>
      </c>
      <c r="B98" s="3" t="s">
        <v>125</v>
      </c>
      <c r="C98" s="3" t="s">
        <v>117</v>
      </c>
      <c r="D98" s="3" t="s">
        <v>119</v>
      </c>
      <c r="E98" s="3" t="s">
        <v>120</v>
      </c>
      <c r="G98" t="str">
        <f t="shared" si="4"/>
        <v>2020-09-02</v>
      </c>
      <c r="H98" t="str">
        <f t="shared" si="5"/>
        <v>2020-01-04</v>
      </c>
    </row>
    <row r="99" spans="1:8" x14ac:dyDescent="0.3">
      <c r="A99">
        <v>2</v>
      </c>
      <c r="B99" s="3" t="s">
        <v>125</v>
      </c>
      <c r="C99" s="3" t="s">
        <v>118</v>
      </c>
      <c r="D99" s="3" t="s">
        <v>117</v>
      </c>
      <c r="E99" s="3" t="s">
        <v>121</v>
      </c>
      <c r="G99" t="str">
        <f t="shared" si="4"/>
        <v>2020-09-03</v>
      </c>
      <c r="H99" t="str">
        <f t="shared" si="5"/>
        <v>2020-02-05</v>
      </c>
    </row>
    <row r="100" spans="1:8" x14ac:dyDescent="0.3">
      <c r="A100">
        <v>3</v>
      </c>
      <c r="B100" s="3" t="s">
        <v>125</v>
      </c>
      <c r="C100" s="3" t="s">
        <v>120</v>
      </c>
      <c r="D100" s="3" t="s">
        <v>118</v>
      </c>
      <c r="E100" s="3" t="s">
        <v>122</v>
      </c>
      <c r="G100" t="str">
        <f t="shared" si="4"/>
        <v>2020-09-04</v>
      </c>
      <c r="H100" t="str">
        <f t="shared" si="5"/>
        <v>2020-03-06</v>
      </c>
    </row>
    <row r="101" spans="1:8" x14ac:dyDescent="0.3">
      <c r="A101">
        <v>4</v>
      </c>
      <c r="B101" s="3" t="s">
        <v>125</v>
      </c>
      <c r="C101" s="3" t="s">
        <v>121</v>
      </c>
      <c r="D101" s="3" t="s">
        <v>120</v>
      </c>
      <c r="E101" s="3" t="s">
        <v>123</v>
      </c>
      <c r="G101" t="str">
        <f t="shared" si="4"/>
        <v>2020-09-05</v>
      </c>
      <c r="H101" t="str">
        <f t="shared" si="5"/>
        <v>2020-04-07</v>
      </c>
    </row>
    <row r="102" spans="1:8" x14ac:dyDescent="0.3">
      <c r="A102">
        <v>5</v>
      </c>
      <c r="B102" s="3" t="s">
        <v>125</v>
      </c>
      <c r="C102" s="3" t="s">
        <v>122</v>
      </c>
      <c r="D102" s="3" t="s">
        <v>121</v>
      </c>
      <c r="E102" s="3" t="s">
        <v>124</v>
      </c>
      <c r="G102" t="str">
        <f t="shared" si="4"/>
        <v>2020-09-06</v>
      </c>
      <c r="H102" t="str">
        <f t="shared" si="5"/>
        <v>2020-05-08</v>
      </c>
    </row>
    <row r="103" spans="1:8" x14ac:dyDescent="0.3">
      <c r="A103">
        <v>6</v>
      </c>
      <c r="B103" s="3" t="s">
        <v>125</v>
      </c>
      <c r="C103" s="3" t="s">
        <v>123</v>
      </c>
      <c r="D103" s="3" t="s">
        <v>122</v>
      </c>
      <c r="E103" s="3" t="s">
        <v>125</v>
      </c>
      <c r="G103" t="str">
        <f t="shared" si="4"/>
        <v>2020-09-07</v>
      </c>
      <c r="H103" t="str">
        <f t="shared" si="5"/>
        <v>2020-06-09</v>
      </c>
    </row>
    <row r="104" spans="1:8" x14ac:dyDescent="0.3">
      <c r="A104">
        <v>7</v>
      </c>
      <c r="B104" s="3" t="s">
        <v>125</v>
      </c>
      <c r="C104" s="3" t="s">
        <v>124</v>
      </c>
      <c r="D104" s="3" t="s">
        <v>123</v>
      </c>
      <c r="E104" s="3" t="s">
        <v>126</v>
      </c>
      <c r="G104" t="str">
        <f t="shared" si="4"/>
        <v>2020-09-08</v>
      </c>
      <c r="H104" t="str">
        <f t="shared" si="5"/>
        <v>2020-07-10</v>
      </c>
    </row>
    <row r="105" spans="1:8" x14ac:dyDescent="0.3">
      <c r="A105">
        <v>8</v>
      </c>
      <c r="B105" s="3" t="s">
        <v>125</v>
      </c>
      <c r="C105" s="3" t="s">
        <v>125</v>
      </c>
      <c r="D105" s="3" t="s">
        <v>124</v>
      </c>
      <c r="E105" s="3" t="s">
        <v>127</v>
      </c>
      <c r="G105" t="str">
        <f t="shared" si="4"/>
        <v>2020-09-09</v>
      </c>
      <c r="H105" t="str">
        <f t="shared" si="5"/>
        <v>2020-08-11</v>
      </c>
    </row>
    <row r="106" spans="1:8" x14ac:dyDescent="0.3">
      <c r="A106">
        <v>9</v>
      </c>
      <c r="B106" s="3" t="s">
        <v>125</v>
      </c>
      <c r="C106" s="3" t="s">
        <v>126</v>
      </c>
      <c r="D106" s="3" t="s">
        <v>125</v>
      </c>
      <c r="E106" s="3" t="s">
        <v>128</v>
      </c>
      <c r="G106" t="str">
        <f t="shared" si="4"/>
        <v>2020-09-10</v>
      </c>
      <c r="H106" t="str">
        <f t="shared" si="5"/>
        <v>2020-09-12</v>
      </c>
    </row>
    <row r="107" spans="1:8" x14ac:dyDescent="0.3">
      <c r="A107">
        <v>10</v>
      </c>
      <c r="B107" s="3" t="s">
        <v>125</v>
      </c>
      <c r="C107" s="3" t="s">
        <v>127</v>
      </c>
      <c r="D107" s="3" t="s">
        <v>126</v>
      </c>
      <c r="E107" s="3" t="s">
        <v>119</v>
      </c>
      <c r="G107" t="str">
        <f t="shared" si="4"/>
        <v>2020-09-11</v>
      </c>
      <c r="H107" t="str">
        <f t="shared" si="5"/>
        <v>2020-10-01</v>
      </c>
    </row>
    <row r="108" spans="1:8" x14ac:dyDescent="0.3">
      <c r="A108">
        <v>11</v>
      </c>
      <c r="B108" s="3" t="s">
        <v>125</v>
      </c>
      <c r="C108" s="3" t="s">
        <v>128</v>
      </c>
      <c r="D108" s="3" t="s">
        <v>127</v>
      </c>
      <c r="E108" s="3" t="s">
        <v>117</v>
      </c>
      <c r="G108" t="str">
        <f t="shared" si="4"/>
        <v>2020-09-12</v>
      </c>
      <c r="H108" t="str">
        <f t="shared" si="5"/>
        <v>2020-11-02</v>
      </c>
    </row>
    <row r="109" spans="1:8" x14ac:dyDescent="0.3">
      <c r="A109">
        <v>12</v>
      </c>
      <c r="B109" s="3" t="s">
        <v>125</v>
      </c>
      <c r="C109" s="3" t="s">
        <v>119</v>
      </c>
      <c r="D109" s="3" t="s">
        <v>128</v>
      </c>
      <c r="E109" s="3" t="s">
        <v>118</v>
      </c>
      <c r="G109" t="str">
        <f t="shared" si="4"/>
        <v>2020-09-01</v>
      </c>
      <c r="H109" t="str">
        <f t="shared" si="5"/>
        <v>2020-12-03</v>
      </c>
    </row>
    <row r="110" spans="1:8" x14ac:dyDescent="0.3">
      <c r="A110">
        <v>1</v>
      </c>
      <c r="B110" s="3" t="s">
        <v>126</v>
      </c>
      <c r="C110" s="3" t="s">
        <v>117</v>
      </c>
      <c r="D110" s="3" t="s">
        <v>119</v>
      </c>
      <c r="E110" s="3" t="s">
        <v>120</v>
      </c>
      <c r="G110" t="str">
        <f t="shared" si="4"/>
        <v>2020-10-02</v>
      </c>
      <c r="H110" t="str">
        <f t="shared" si="5"/>
        <v>2020-01-04</v>
      </c>
    </row>
    <row r="111" spans="1:8" x14ac:dyDescent="0.3">
      <c r="A111">
        <v>2</v>
      </c>
      <c r="B111" s="3" t="s">
        <v>126</v>
      </c>
      <c r="C111" s="3" t="s">
        <v>118</v>
      </c>
      <c r="D111" s="3" t="s">
        <v>117</v>
      </c>
      <c r="E111" s="3" t="s">
        <v>121</v>
      </c>
      <c r="G111" t="str">
        <f t="shared" si="4"/>
        <v>2020-10-03</v>
      </c>
      <c r="H111" t="str">
        <f t="shared" si="5"/>
        <v>2020-02-05</v>
      </c>
    </row>
    <row r="112" spans="1:8" x14ac:dyDescent="0.3">
      <c r="A112">
        <v>3</v>
      </c>
      <c r="B112" s="3" t="s">
        <v>126</v>
      </c>
      <c r="C112" s="3" t="s">
        <v>120</v>
      </c>
      <c r="D112" s="3" t="s">
        <v>118</v>
      </c>
      <c r="E112" s="3" t="s">
        <v>122</v>
      </c>
      <c r="G112" t="str">
        <f t="shared" si="4"/>
        <v>2020-10-04</v>
      </c>
      <c r="H112" t="str">
        <f t="shared" si="5"/>
        <v>2020-03-06</v>
      </c>
    </row>
    <row r="113" spans="1:8" x14ac:dyDescent="0.3">
      <c r="A113">
        <v>4</v>
      </c>
      <c r="B113" s="3" t="s">
        <v>126</v>
      </c>
      <c r="C113" s="3" t="s">
        <v>121</v>
      </c>
      <c r="D113" s="3" t="s">
        <v>120</v>
      </c>
      <c r="E113" s="3" t="s">
        <v>123</v>
      </c>
      <c r="G113" t="str">
        <f t="shared" si="4"/>
        <v>2020-10-05</v>
      </c>
      <c r="H113" t="str">
        <f t="shared" si="5"/>
        <v>2020-04-07</v>
      </c>
    </row>
    <row r="114" spans="1:8" x14ac:dyDescent="0.3">
      <c r="A114">
        <v>5</v>
      </c>
      <c r="B114" s="3" t="s">
        <v>126</v>
      </c>
      <c r="C114" s="3" t="s">
        <v>122</v>
      </c>
      <c r="D114" s="3" t="s">
        <v>121</v>
      </c>
      <c r="E114" s="3" t="s">
        <v>124</v>
      </c>
      <c r="G114" t="str">
        <f t="shared" si="4"/>
        <v>2020-10-06</v>
      </c>
      <c r="H114" t="str">
        <f t="shared" si="5"/>
        <v>2020-05-08</v>
      </c>
    </row>
    <row r="115" spans="1:8" x14ac:dyDescent="0.3">
      <c r="A115">
        <v>6</v>
      </c>
      <c r="B115" s="3" t="s">
        <v>126</v>
      </c>
      <c r="C115" s="3" t="s">
        <v>123</v>
      </c>
      <c r="D115" s="3" t="s">
        <v>122</v>
      </c>
      <c r="E115" s="3" t="s">
        <v>125</v>
      </c>
      <c r="G115" t="str">
        <f t="shared" si="4"/>
        <v>2020-10-07</v>
      </c>
      <c r="H115" t="str">
        <f t="shared" si="5"/>
        <v>2020-06-09</v>
      </c>
    </row>
    <row r="116" spans="1:8" x14ac:dyDescent="0.3">
      <c r="A116">
        <v>7</v>
      </c>
      <c r="B116" s="3" t="s">
        <v>126</v>
      </c>
      <c r="C116" s="3" t="s">
        <v>124</v>
      </c>
      <c r="D116" s="3" t="s">
        <v>123</v>
      </c>
      <c r="E116" s="3" t="s">
        <v>126</v>
      </c>
      <c r="G116" t="str">
        <f t="shared" si="4"/>
        <v>2020-10-08</v>
      </c>
      <c r="H116" t="str">
        <f t="shared" si="5"/>
        <v>2020-07-10</v>
      </c>
    </row>
    <row r="117" spans="1:8" x14ac:dyDescent="0.3">
      <c r="A117">
        <v>8</v>
      </c>
      <c r="B117" s="3" t="s">
        <v>126</v>
      </c>
      <c r="C117" s="3" t="s">
        <v>125</v>
      </c>
      <c r="D117" s="3" t="s">
        <v>124</v>
      </c>
      <c r="E117" s="3" t="s">
        <v>127</v>
      </c>
      <c r="G117" t="str">
        <f t="shared" si="4"/>
        <v>2020-10-09</v>
      </c>
      <c r="H117" t="str">
        <f t="shared" si="5"/>
        <v>2020-08-11</v>
      </c>
    </row>
    <row r="118" spans="1:8" x14ac:dyDescent="0.3">
      <c r="A118">
        <v>9</v>
      </c>
      <c r="B118" s="3" t="s">
        <v>126</v>
      </c>
      <c r="C118" s="3" t="s">
        <v>126</v>
      </c>
      <c r="D118" s="3" t="s">
        <v>125</v>
      </c>
      <c r="E118" s="3" t="s">
        <v>128</v>
      </c>
      <c r="G118" t="str">
        <f t="shared" si="4"/>
        <v>2020-10-10</v>
      </c>
      <c r="H118" t="str">
        <f t="shared" si="5"/>
        <v>2020-09-12</v>
      </c>
    </row>
    <row r="119" spans="1:8" x14ac:dyDescent="0.3">
      <c r="A119">
        <v>10</v>
      </c>
      <c r="B119" s="3" t="s">
        <v>126</v>
      </c>
      <c r="C119" s="3" t="s">
        <v>127</v>
      </c>
      <c r="D119" s="3" t="s">
        <v>126</v>
      </c>
      <c r="E119" s="3" t="s">
        <v>119</v>
      </c>
      <c r="G119" t="str">
        <f t="shared" si="4"/>
        <v>2020-10-11</v>
      </c>
      <c r="H119" t="str">
        <f t="shared" si="5"/>
        <v>2020-10-01</v>
      </c>
    </row>
    <row r="120" spans="1:8" x14ac:dyDescent="0.3">
      <c r="A120">
        <v>11</v>
      </c>
      <c r="B120" s="3" t="s">
        <v>126</v>
      </c>
      <c r="C120" s="3" t="s">
        <v>128</v>
      </c>
      <c r="D120" s="3" t="s">
        <v>127</v>
      </c>
      <c r="E120" s="3" t="s">
        <v>117</v>
      </c>
      <c r="G120" t="str">
        <f t="shared" si="4"/>
        <v>2020-10-12</v>
      </c>
      <c r="H120" t="str">
        <f t="shared" si="5"/>
        <v>2020-11-02</v>
      </c>
    </row>
    <row r="121" spans="1:8" x14ac:dyDescent="0.3">
      <c r="A121">
        <v>12</v>
      </c>
      <c r="B121" s="3" t="s">
        <v>126</v>
      </c>
      <c r="C121" s="3" t="s">
        <v>119</v>
      </c>
      <c r="D121" s="3" t="s">
        <v>128</v>
      </c>
      <c r="E121" s="3" t="s">
        <v>118</v>
      </c>
      <c r="G121" t="str">
        <f t="shared" si="4"/>
        <v>2020-10-01</v>
      </c>
      <c r="H121" t="str">
        <f t="shared" si="5"/>
        <v>2020-12-03</v>
      </c>
    </row>
    <row r="122" spans="1:8" x14ac:dyDescent="0.3">
      <c r="A122">
        <v>1</v>
      </c>
      <c r="B122" s="3" t="s">
        <v>127</v>
      </c>
      <c r="C122" s="3" t="s">
        <v>117</v>
      </c>
      <c r="D122" s="3" t="s">
        <v>119</v>
      </c>
      <c r="E122" s="3" t="s">
        <v>120</v>
      </c>
      <c r="G122" t="str">
        <f t="shared" si="4"/>
        <v>2020-11-02</v>
      </c>
      <c r="H122" t="str">
        <f t="shared" si="5"/>
        <v>2020-01-04</v>
      </c>
    </row>
    <row r="123" spans="1:8" x14ac:dyDescent="0.3">
      <c r="A123">
        <v>2</v>
      </c>
      <c r="B123" s="3" t="s">
        <v>127</v>
      </c>
      <c r="C123" s="3" t="s">
        <v>118</v>
      </c>
      <c r="D123" s="3" t="s">
        <v>117</v>
      </c>
      <c r="E123" s="3" t="s">
        <v>121</v>
      </c>
      <c r="G123" t="str">
        <f t="shared" si="4"/>
        <v>2020-11-03</v>
      </c>
      <c r="H123" t="str">
        <f t="shared" si="5"/>
        <v>2020-02-05</v>
      </c>
    </row>
    <row r="124" spans="1:8" x14ac:dyDescent="0.3">
      <c r="A124">
        <v>3</v>
      </c>
      <c r="B124" s="3" t="s">
        <v>127</v>
      </c>
      <c r="C124" s="3" t="s">
        <v>120</v>
      </c>
      <c r="D124" s="3" t="s">
        <v>118</v>
      </c>
      <c r="E124" s="3" t="s">
        <v>122</v>
      </c>
      <c r="G124" t="str">
        <f t="shared" si="4"/>
        <v>2020-11-04</v>
      </c>
      <c r="H124" t="str">
        <f t="shared" si="5"/>
        <v>2020-03-06</v>
      </c>
    </row>
    <row r="125" spans="1:8" x14ac:dyDescent="0.3">
      <c r="A125">
        <v>4</v>
      </c>
      <c r="B125" s="3" t="s">
        <v>127</v>
      </c>
      <c r="C125" s="3" t="s">
        <v>121</v>
      </c>
      <c r="D125" s="3" t="s">
        <v>120</v>
      </c>
      <c r="E125" s="3" t="s">
        <v>123</v>
      </c>
      <c r="G125" t="str">
        <f t="shared" si="4"/>
        <v>2020-11-05</v>
      </c>
      <c r="H125" t="str">
        <f t="shared" si="5"/>
        <v>2020-04-07</v>
      </c>
    </row>
    <row r="126" spans="1:8" x14ac:dyDescent="0.3">
      <c r="A126">
        <v>5</v>
      </c>
      <c r="B126" s="3" t="s">
        <v>127</v>
      </c>
      <c r="C126" s="3" t="s">
        <v>122</v>
      </c>
      <c r="D126" s="3" t="s">
        <v>121</v>
      </c>
      <c r="E126" s="3" t="s">
        <v>124</v>
      </c>
      <c r="G126" t="str">
        <f t="shared" si="4"/>
        <v>2020-11-06</v>
      </c>
      <c r="H126" t="str">
        <f t="shared" si="5"/>
        <v>2020-05-08</v>
      </c>
    </row>
    <row r="127" spans="1:8" x14ac:dyDescent="0.3">
      <c r="A127">
        <v>6</v>
      </c>
      <c r="B127" s="3" t="s">
        <v>127</v>
      </c>
      <c r="C127" s="3" t="s">
        <v>123</v>
      </c>
      <c r="D127" s="3" t="s">
        <v>122</v>
      </c>
      <c r="E127" s="3" t="s">
        <v>125</v>
      </c>
      <c r="G127" t="str">
        <f t="shared" si="4"/>
        <v>2020-11-07</v>
      </c>
      <c r="H127" t="str">
        <f t="shared" si="5"/>
        <v>2020-06-09</v>
      </c>
    </row>
    <row r="128" spans="1:8" x14ac:dyDescent="0.3">
      <c r="A128">
        <v>7</v>
      </c>
      <c r="B128" s="3" t="s">
        <v>127</v>
      </c>
      <c r="C128" s="3" t="s">
        <v>124</v>
      </c>
      <c r="D128" s="3" t="s">
        <v>123</v>
      </c>
      <c r="E128" s="3" t="s">
        <v>126</v>
      </c>
      <c r="G128" t="str">
        <f t="shared" si="4"/>
        <v>2020-11-08</v>
      </c>
      <c r="H128" t="str">
        <f t="shared" si="5"/>
        <v>2020-07-10</v>
      </c>
    </row>
    <row r="129" spans="1:8" x14ac:dyDescent="0.3">
      <c r="A129">
        <v>8</v>
      </c>
      <c r="B129" s="3" t="s">
        <v>127</v>
      </c>
      <c r="C129" s="3" t="s">
        <v>125</v>
      </c>
      <c r="D129" s="3" t="s">
        <v>124</v>
      </c>
      <c r="E129" s="3" t="s">
        <v>127</v>
      </c>
      <c r="G129" t="str">
        <f t="shared" si="4"/>
        <v>2020-11-09</v>
      </c>
      <c r="H129" t="str">
        <f t="shared" si="5"/>
        <v>2020-08-11</v>
      </c>
    </row>
    <row r="130" spans="1:8" x14ac:dyDescent="0.3">
      <c r="A130">
        <v>9</v>
      </c>
      <c r="B130" s="3" t="s">
        <v>127</v>
      </c>
      <c r="C130" s="3" t="s">
        <v>126</v>
      </c>
      <c r="D130" s="3" t="s">
        <v>125</v>
      </c>
      <c r="E130" s="3" t="s">
        <v>128</v>
      </c>
      <c r="G130" t="str">
        <f t="shared" si="4"/>
        <v>2020-11-10</v>
      </c>
      <c r="H130" t="str">
        <f t="shared" si="5"/>
        <v>2020-09-12</v>
      </c>
    </row>
    <row r="131" spans="1:8" x14ac:dyDescent="0.3">
      <c r="A131">
        <v>10</v>
      </c>
      <c r="B131" s="3" t="s">
        <v>127</v>
      </c>
      <c r="C131" s="3" t="s">
        <v>127</v>
      </c>
      <c r="D131" s="3" t="s">
        <v>126</v>
      </c>
      <c r="E131" s="3" t="s">
        <v>119</v>
      </c>
      <c r="G131" t="str">
        <f t="shared" ref="G131:G145" si="8">2020&amp;"-"&amp;B131&amp;"-"&amp;C131</f>
        <v>2020-11-11</v>
      </c>
      <c r="H131" t="str">
        <f t="shared" ref="H131:H145" si="9">2020&amp;"-"&amp;D131&amp;"-"&amp;E131</f>
        <v>2020-10-01</v>
      </c>
    </row>
    <row r="132" spans="1:8" x14ac:dyDescent="0.3">
      <c r="A132">
        <v>11</v>
      </c>
      <c r="B132" s="3" t="s">
        <v>127</v>
      </c>
      <c r="C132" s="3" t="s">
        <v>128</v>
      </c>
      <c r="D132" s="3" t="s">
        <v>127</v>
      </c>
      <c r="E132" s="3" t="s">
        <v>117</v>
      </c>
      <c r="G132" t="str">
        <f t="shared" si="8"/>
        <v>2020-11-12</v>
      </c>
      <c r="H132" t="str">
        <f t="shared" si="9"/>
        <v>2020-11-02</v>
      </c>
    </row>
    <row r="133" spans="1:8" x14ac:dyDescent="0.3">
      <c r="A133">
        <v>12</v>
      </c>
      <c r="B133" s="3" t="s">
        <v>127</v>
      </c>
      <c r="C133" s="3" t="s">
        <v>119</v>
      </c>
      <c r="D133" s="3" t="s">
        <v>128</v>
      </c>
      <c r="E133" s="3" t="s">
        <v>118</v>
      </c>
      <c r="G133" t="str">
        <f t="shared" si="8"/>
        <v>2020-11-01</v>
      </c>
      <c r="H133" t="str">
        <f t="shared" si="9"/>
        <v>2020-12-03</v>
      </c>
    </row>
    <row r="134" spans="1:8" x14ac:dyDescent="0.3">
      <c r="A134">
        <v>1</v>
      </c>
      <c r="B134" s="3" t="s">
        <v>128</v>
      </c>
      <c r="C134" s="3" t="s">
        <v>117</v>
      </c>
      <c r="D134" s="3" t="s">
        <v>119</v>
      </c>
      <c r="E134" s="3" t="s">
        <v>120</v>
      </c>
      <c r="G134" t="str">
        <f t="shared" si="8"/>
        <v>2020-12-02</v>
      </c>
      <c r="H134" t="str">
        <f t="shared" si="9"/>
        <v>2020-01-04</v>
      </c>
    </row>
    <row r="135" spans="1:8" x14ac:dyDescent="0.3">
      <c r="A135">
        <v>2</v>
      </c>
      <c r="B135" s="3" t="s">
        <v>128</v>
      </c>
      <c r="C135" s="3" t="s">
        <v>118</v>
      </c>
      <c r="D135" s="3" t="s">
        <v>117</v>
      </c>
      <c r="E135" s="3" t="s">
        <v>121</v>
      </c>
      <c r="G135" t="str">
        <f t="shared" si="8"/>
        <v>2020-12-03</v>
      </c>
      <c r="H135" t="str">
        <f t="shared" si="9"/>
        <v>2020-02-05</v>
      </c>
    </row>
    <row r="136" spans="1:8" x14ac:dyDescent="0.3">
      <c r="A136">
        <v>3</v>
      </c>
      <c r="B136" s="3" t="s">
        <v>128</v>
      </c>
      <c r="C136" s="3" t="s">
        <v>120</v>
      </c>
      <c r="D136" s="3" t="s">
        <v>118</v>
      </c>
      <c r="E136" s="3" t="s">
        <v>122</v>
      </c>
      <c r="G136" t="str">
        <f t="shared" si="8"/>
        <v>2020-12-04</v>
      </c>
      <c r="H136" t="str">
        <f t="shared" si="9"/>
        <v>2020-03-06</v>
      </c>
    </row>
    <row r="137" spans="1:8" x14ac:dyDescent="0.3">
      <c r="A137">
        <v>4</v>
      </c>
      <c r="B137" s="3" t="s">
        <v>128</v>
      </c>
      <c r="C137" s="3" t="s">
        <v>121</v>
      </c>
      <c r="D137" s="3" t="s">
        <v>120</v>
      </c>
      <c r="E137" s="3" t="s">
        <v>123</v>
      </c>
      <c r="G137" t="str">
        <f t="shared" si="8"/>
        <v>2020-12-05</v>
      </c>
      <c r="H137" t="str">
        <f t="shared" si="9"/>
        <v>2020-04-07</v>
      </c>
    </row>
    <row r="138" spans="1:8" x14ac:dyDescent="0.3">
      <c r="A138">
        <v>5</v>
      </c>
      <c r="B138" s="3" t="s">
        <v>128</v>
      </c>
      <c r="C138" s="3" t="s">
        <v>122</v>
      </c>
      <c r="D138" s="3" t="s">
        <v>121</v>
      </c>
      <c r="E138" s="3" t="s">
        <v>124</v>
      </c>
      <c r="G138" t="str">
        <f t="shared" si="8"/>
        <v>2020-12-06</v>
      </c>
      <c r="H138" t="str">
        <f t="shared" si="9"/>
        <v>2020-05-08</v>
      </c>
    </row>
    <row r="139" spans="1:8" x14ac:dyDescent="0.3">
      <c r="A139">
        <v>6</v>
      </c>
      <c r="B139" s="3" t="s">
        <v>128</v>
      </c>
      <c r="C139" s="3" t="s">
        <v>123</v>
      </c>
      <c r="D139" s="3" t="s">
        <v>122</v>
      </c>
      <c r="E139" s="3" t="s">
        <v>125</v>
      </c>
      <c r="G139" t="str">
        <f t="shared" si="8"/>
        <v>2020-12-07</v>
      </c>
      <c r="H139" t="str">
        <f t="shared" si="9"/>
        <v>2020-06-09</v>
      </c>
    </row>
    <row r="140" spans="1:8" x14ac:dyDescent="0.3">
      <c r="A140">
        <v>7</v>
      </c>
      <c r="B140" s="3" t="s">
        <v>128</v>
      </c>
      <c r="C140" s="3" t="s">
        <v>124</v>
      </c>
      <c r="D140" s="3" t="s">
        <v>123</v>
      </c>
      <c r="E140" s="3" t="s">
        <v>126</v>
      </c>
      <c r="G140" t="str">
        <f t="shared" si="8"/>
        <v>2020-12-08</v>
      </c>
      <c r="H140" t="str">
        <f t="shared" si="9"/>
        <v>2020-07-10</v>
      </c>
    </row>
    <row r="141" spans="1:8" x14ac:dyDescent="0.3">
      <c r="A141">
        <v>8</v>
      </c>
      <c r="B141" s="3" t="s">
        <v>128</v>
      </c>
      <c r="C141" s="3" t="s">
        <v>125</v>
      </c>
      <c r="D141" s="3" t="s">
        <v>124</v>
      </c>
      <c r="E141" s="3" t="s">
        <v>127</v>
      </c>
      <c r="G141" t="str">
        <f t="shared" si="8"/>
        <v>2020-12-09</v>
      </c>
      <c r="H141" t="str">
        <f t="shared" si="9"/>
        <v>2020-08-11</v>
      </c>
    </row>
    <row r="142" spans="1:8" x14ac:dyDescent="0.3">
      <c r="A142">
        <v>9</v>
      </c>
      <c r="B142" s="3" t="s">
        <v>128</v>
      </c>
      <c r="C142" s="3" t="s">
        <v>126</v>
      </c>
      <c r="D142" s="3" t="s">
        <v>125</v>
      </c>
      <c r="E142" s="3" t="s">
        <v>128</v>
      </c>
      <c r="G142" t="str">
        <f t="shared" si="8"/>
        <v>2020-12-10</v>
      </c>
      <c r="H142" t="str">
        <f t="shared" si="9"/>
        <v>2020-09-12</v>
      </c>
    </row>
    <row r="143" spans="1:8" x14ac:dyDescent="0.3">
      <c r="A143">
        <v>10</v>
      </c>
      <c r="B143" s="3" t="s">
        <v>128</v>
      </c>
      <c r="C143" s="3" t="s">
        <v>127</v>
      </c>
      <c r="D143" s="3" t="s">
        <v>126</v>
      </c>
      <c r="E143" s="3" t="s">
        <v>119</v>
      </c>
      <c r="G143" t="str">
        <f t="shared" si="8"/>
        <v>2020-12-11</v>
      </c>
      <c r="H143" t="str">
        <f t="shared" si="9"/>
        <v>2020-10-01</v>
      </c>
    </row>
    <row r="144" spans="1:8" x14ac:dyDescent="0.3">
      <c r="A144">
        <v>11</v>
      </c>
      <c r="B144" s="3" t="s">
        <v>128</v>
      </c>
      <c r="C144" s="3" t="s">
        <v>128</v>
      </c>
      <c r="D144" s="3" t="s">
        <v>127</v>
      </c>
      <c r="E144" s="3" t="s">
        <v>117</v>
      </c>
      <c r="G144" t="str">
        <f t="shared" si="8"/>
        <v>2020-12-12</v>
      </c>
      <c r="H144" t="str">
        <f t="shared" si="9"/>
        <v>2020-11-02</v>
      </c>
    </row>
    <row r="145" spans="1:8" x14ac:dyDescent="0.3">
      <c r="A145">
        <v>12</v>
      </c>
      <c r="B145" s="3" t="s">
        <v>128</v>
      </c>
      <c r="C145" s="3" t="s">
        <v>119</v>
      </c>
      <c r="D145" s="3" t="s">
        <v>128</v>
      </c>
      <c r="E145" s="3" t="s">
        <v>118</v>
      </c>
      <c r="G145" t="str">
        <f t="shared" si="8"/>
        <v>2020-12-01</v>
      </c>
      <c r="H145" t="str">
        <f t="shared" si="9"/>
        <v>2020-12-03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B1BE7-0581-48DE-A1CF-40DF16E3E1E9}">
  <dimension ref="A1:M10"/>
  <sheetViews>
    <sheetView workbookViewId="0">
      <selection activeCell="I14" sqref="I14"/>
    </sheetView>
    <sheetView workbookViewId="1"/>
  </sheetViews>
  <sheetFormatPr defaultRowHeight="14.4" x14ac:dyDescent="0.3"/>
  <cols>
    <col min="1" max="1" width="3.44140625" bestFit="1" customWidth="1"/>
    <col min="2" max="2" width="10.21875" bestFit="1" customWidth="1"/>
    <col min="3" max="3" width="10.109375" bestFit="1" customWidth="1"/>
    <col min="4" max="4" width="11" bestFit="1" customWidth="1"/>
    <col min="5" max="5" width="10.33203125" bestFit="1" customWidth="1"/>
    <col min="6" max="6" width="10.88671875" bestFit="1" customWidth="1"/>
    <col min="7" max="7" width="10.44140625" bestFit="1" customWidth="1"/>
    <col min="8" max="8" width="10" bestFit="1" customWidth="1"/>
    <col min="9" max="9" width="10.77734375" bestFit="1" customWidth="1"/>
    <col min="10" max="10" width="10" bestFit="1" customWidth="1"/>
    <col min="11" max="11" width="10.5546875" bestFit="1" customWidth="1"/>
    <col min="12" max="12" width="10.88671875" bestFit="1" customWidth="1"/>
    <col min="13" max="13" width="10.44140625" bestFit="1" customWidth="1"/>
  </cols>
  <sheetData>
    <row r="1" spans="1:13" x14ac:dyDescent="0.3">
      <c r="A1" t="s">
        <v>50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</row>
    <row r="2" spans="1:13" x14ac:dyDescent="0.3">
      <c r="A2">
        <v>1</v>
      </c>
      <c r="B2">
        <v>4400</v>
      </c>
      <c r="C2">
        <v>4300</v>
      </c>
      <c r="D2">
        <v>3700</v>
      </c>
      <c r="E2">
        <v>3900</v>
      </c>
      <c r="F2">
        <v>4300</v>
      </c>
      <c r="G2">
        <v>3800</v>
      </c>
      <c r="H2">
        <v>4300</v>
      </c>
      <c r="I2">
        <v>4000</v>
      </c>
      <c r="J2">
        <v>3700</v>
      </c>
      <c r="K2">
        <v>3800</v>
      </c>
      <c r="L2">
        <v>4000</v>
      </c>
      <c r="M2">
        <v>3800</v>
      </c>
    </row>
    <row r="3" spans="1:13" x14ac:dyDescent="0.3">
      <c r="A3">
        <v>2</v>
      </c>
      <c r="B3">
        <v>6800</v>
      </c>
      <c r="C3">
        <v>6800</v>
      </c>
      <c r="D3">
        <v>7200</v>
      </c>
      <c r="E3">
        <v>6500</v>
      </c>
      <c r="F3">
        <v>6800</v>
      </c>
      <c r="G3">
        <v>7100</v>
      </c>
      <c r="H3">
        <v>6100</v>
      </c>
      <c r="I3">
        <v>6400</v>
      </c>
      <c r="J3">
        <v>6700</v>
      </c>
      <c r="K3">
        <v>6800</v>
      </c>
      <c r="L3">
        <v>6200</v>
      </c>
      <c r="M3">
        <v>6900</v>
      </c>
    </row>
    <row r="4" spans="1:13" x14ac:dyDescent="0.3">
      <c r="A4">
        <v>3</v>
      </c>
      <c r="B4">
        <v>5900</v>
      </c>
      <c r="C4">
        <v>6500</v>
      </c>
      <c r="D4">
        <v>5700</v>
      </c>
      <c r="E4">
        <v>5800</v>
      </c>
      <c r="F4">
        <v>6500</v>
      </c>
      <c r="G4">
        <v>6500</v>
      </c>
      <c r="H4">
        <v>6200</v>
      </c>
      <c r="I4">
        <v>6200</v>
      </c>
      <c r="J4">
        <v>6500</v>
      </c>
      <c r="K4">
        <v>6500</v>
      </c>
      <c r="L4">
        <v>6100</v>
      </c>
      <c r="M4">
        <v>6200</v>
      </c>
    </row>
    <row r="5" spans="1:13" x14ac:dyDescent="0.3">
      <c r="A5">
        <v>4</v>
      </c>
      <c r="B5">
        <v>7000</v>
      </c>
      <c r="C5">
        <v>7300</v>
      </c>
      <c r="D5">
        <v>7700</v>
      </c>
      <c r="E5">
        <v>7600</v>
      </c>
      <c r="F5">
        <v>6800</v>
      </c>
      <c r="G5">
        <v>7000</v>
      </c>
      <c r="H5">
        <v>7000</v>
      </c>
      <c r="I5">
        <v>6800</v>
      </c>
      <c r="J5">
        <v>6600</v>
      </c>
      <c r="K5">
        <v>7400</v>
      </c>
      <c r="L5">
        <v>7600</v>
      </c>
      <c r="M5">
        <v>6600</v>
      </c>
    </row>
    <row r="6" spans="1:13" x14ac:dyDescent="0.3">
      <c r="A6">
        <v>5</v>
      </c>
      <c r="B6">
        <v>3200</v>
      </c>
      <c r="C6">
        <v>3300</v>
      </c>
      <c r="D6">
        <v>2800</v>
      </c>
      <c r="E6">
        <v>3300</v>
      </c>
      <c r="F6">
        <v>3000</v>
      </c>
      <c r="G6">
        <v>2800</v>
      </c>
      <c r="H6">
        <v>3200</v>
      </c>
      <c r="I6">
        <v>2800</v>
      </c>
      <c r="J6">
        <v>3000</v>
      </c>
      <c r="K6">
        <v>2900</v>
      </c>
      <c r="L6">
        <v>3100</v>
      </c>
      <c r="M6">
        <v>2900</v>
      </c>
    </row>
    <row r="7" spans="1:13" x14ac:dyDescent="0.3">
      <c r="A7">
        <v>6</v>
      </c>
      <c r="B7">
        <v>2400</v>
      </c>
      <c r="C7">
        <v>2500</v>
      </c>
      <c r="D7">
        <v>2500</v>
      </c>
      <c r="E7">
        <v>2600</v>
      </c>
      <c r="F7">
        <v>2700</v>
      </c>
      <c r="G7">
        <v>2400</v>
      </c>
      <c r="H7">
        <v>2400</v>
      </c>
      <c r="I7">
        <v>2300</v>
      </c>
      <c r="J7">
        <v>2600</v>
      </c>
      <c r="K7">
        <v>2300</v>
      </c>
      <c r="L7">
        <v>2700</v>
      </c>
      <c r="M7">
        <v>2400</v>
      </c>
    </row>
    <row r="8" spans="1:13" x14ac:dyDescent="0.3">
      <c r="A8">
        <v>7</v>
      </c>
      <c r="B8">
        <v>8200</v>
      </c>
      <c r="C8">
        <v>8500</v>
      </c>
      <c r="D8">
        <v>8600</v>
      </c>
      <c r="E8">
        <v>8700</v>
      </c>
      <c r="F8">
        <v>8300</v>
      </c>
      <c r="G8">
        <v>7600</v>
      </c>
      <c r="H8">
        <v>7300</v>
      </c>
      <c r="I8">
        <v>7700</v>
      </c>
      <c r="J8">
        <v>8000</v>
      </c>
      <c r="K8">
        <v>7300</v>
      </c>
      <c r="L8">
        <v>8600</v>
      </c>
      <c r="M8">
        <v>7300</v>
      </c>
    </row>
    <row r="9" spans="1:13" x14ac:dyDescent="0.3">
      <c r="A9">
        <v>8</v>
      </c>
      <c r="B9">
        <v>21400</v>
      </c>
      <c r="C9">
        <v>21200</v>
      </c>
      <c r="D9">
        <v>18400</v>
      </c>
      <c r="E9">
        <v>21600</v>
      </c>
      <c r="F9">
        <v>21400</v>
      </c>
      <c r="G9">
        <v>19800</v>
      </c>
      <c r="H9">
        <v>18200</v>
      </c>
      <c r="I9">
        <v>20600</v>
      </c>
      <c r="J9">
        <v>20400</v>
      </c>
      <c r="K9">
        <v>21200</v>
      </c>
      <c r="L9">
        <v>18200</v>
      </c>
      <c r="M9">
        <v>19600</v>
      </c>
    </row>
    <row r="10" spans="1:13" x14ac:dyDescent="0.3">
      <c r="A10">
        <v>9</v>
      </c>
      <c r="B10">
        <v>4900</v>
      </c>
      <c r="C10">
        <v>5300</v>
      </c>
      <c r="D10">
        <v>4600</v>
      </c>
      <c r="E10">
        <v>5000</v>
      </c>
      <c r="F10">
        <v>5500</v>
      </c>
      <c r="G10">
        <v>5000</v>
      </c>
      <c r="H10">
        <v>4500</v>
      </c>
      <c r="I10">
        <v>5000</v>
      </c>
      <c r="J10">
        <v>4900</v>
      </c>
      <c r="K10">
        <v>4800</v>
      </c>
      <c r="L10">
        <v>5300</v>
      </c>
      <c r="M10">
        <v>4800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A3B9F-17B8-4EF1-8058-16A6F0EC6BCF}">
  <dimension ref="A1:M10"/>
  <sheetViews>
    <sheetView workbookViewId="0">
      <selection activeCell="F18" sqref="F18"/>
    </sheetView>
    <sheetView workbookViewId="1"/>
  </sheetViews>
  <sheetFormatPr defaultRowHeight="14.4" x14ac:dyDescent="0.3"/>
  <cols>
    <col min="1" max="1" width="3.44140625" bestFit="1" customWidth="1"/>
    <col min="2" max="2" width="13.5546875" bestFit="1" customWidth="1"/>
    <col min="3" max="3" width="13.44140625" bestFit="1" customWidth="1"/>
    <col min="4" max="4" width="14.33203125" bestFit="1" customWidth="1"/>
    <col min="5" max="5" width="13.6640625" bestFit="1" customWidth="1"/>
    <col min="6" max="6" width="14.21875" bestFit="1" customWidth="1"/>
    <col min="7" max="7" width="13.77734375" bestFit="1" customWidth="1"/>
    <col min="8" max="8" width="13.33203125" bestFit="1" customWidth="1"/>
    <col min="9" max="9" width="14.109375" bestFit="1" customWidth="1"/>
    <col min="10" max="10" width="13.33203125" bestFit="1" customWidth="1"/>
    <col min="11" max="11" width="13.88671875" bestFit="1" customWidth="1"/>
    <col min="12" max="12" width="14.21875" bestFit="1" customWidth="1"/>
    <col min="13" max="13" width="13.77734375" bestFit="1" customWidth="1"/>
  </cols>
  <sheetData>
    <row r="1" spans="1:13" x14ac:dyDescent="0.3">
      <c r="A1" t="s">
        <v>50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</row>
    <row r="2" spans="1:13" x14ac:dyDescent="0.3">
      <c r="A2">
        <v>1</v>
      </c>
      <c r="B2">
        <v>31</v>
      </c>
      <c r="C2">
        <v>29</v>
      </c>
      <c r="D2">
        <v>31</v>
      </c>
      <c r="E2">
        <v>30</v>
      </c>
      <c r="F2">
        <v>31</v>
      </c>
      <c r="G2">
        <v>30</v>
      </c>
      <c r="H2">
        <v>31</v>
      </c>
      <c r="I2">
        <v>31</v>
      </c>
      <c r="J2">
        <v>30</v>
      </c>
      <c r="K2">
        <v>31</v>
      </c>
      <c r="L2">
        <v>30</v>
      </c>
      <c r="M2">
        <v>31</v>
      </c>
    </row>
    <row r="3" spans="1:13" x14ac:dyDescent="0.3">
      <c r="A3">
        <v>2</v>
      </c>
      <c r="B3">
        <v>31</v>
      </c>
      <c r="C3">
        <v>29</v>
      </c>
      <c r="D3">
        <v>31</v>
      </c>
      <c r="E3">
        <v>30</v>
      </c>
      <c r="F3">
        <v>31</v>
      </c>
      <c r="G3">
        <v>30</v>
      </c>
      <c r="H3">
        <v>31</v>
      </c>
      <c r="I3">
        <v>31</v>
      </c>
      <c r="J3">
        <v>30</v>
      </c>
      <c r="K3">
        <v>31</v>
      </c>
      <c r="L3">
        <v>30</v>
      </c>
      <c r="M3">
        <v>31</v>
      </c>
    </row>
    <row r="4" spans="1:13" x14ac:dyDescent="0.3">
      <c r="A4">
        <v>3</v>
      </c>
      <c r="B4">
        <v>31</v>
      </c>
      <c r="C4">
        <v>29</v>
      </c>
      <c r="D4">
        <v>31</v>
      </c>
      <c r="E4">
        <v>30</v>
      </c>
      <c r="F4">
        <v>31</v>
      </c>
      <c r="G4">
        <v>30</v>
      </c>
      <c r="H4">
        <v>31</v>
      </c>
      <c r="I4">
        <v>31</v>
      </c>
      <c r="J4">
        <v>30</v>
      </c>
      <c r="K4">
        <v>31</v>
      </c>
      <c r="L4">
        <v>30</v>
      </c>
      <c r="M4">
        <v>31</v>
      </c>
    </row>
    <row r="5" spans="1:13" x14ac:dyDescent="0.3">
      <c r="A5">
        <v>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</row>
    <row r="6" spans="1:13" x14ac:dyDescent="0.3">
      <c r="A6">
        <v>5</v>
      </c>
      <c r="B6">
        <v>31</v>
      </c>
      <c r="C6">
        <v>29</v>
      </c>
      <c r="D6">
        <v>31</v>
      </c>
      <c r="E6">
        <v>30</v>
      </c>
      <c r="F6">
        <v>31</v>
      </c>
      <c r="G6">
        <v>30</v>
      </c>
      <c r="H6">
        <v>31</v>
      </c>
      <c r="I6">
        <v>31</v>
      </c>
      <c r="J6">
        <v>30</v>
      </c>
      <c r="K6">
        <v>31</v>
      </c>
      <c r="L6">
        <v>30</v>
      </c>
      <c r="M6">
        <v>31</v>
      </c>
    </row>
    <row r="7" spans="1:13" x14ac:dyDescent="0.3">
      <c r="A7">
        <v>6</v>
      </c>
      <c r="B7">
        <v>31</v>
      </c>
      <c r="C7">
        <v>29</v>
      </c>
      <c r="D7">
        <v>31</v>
      </c>
      <c r="E7">
        <v>30</v>
      </c>
      <c r="F7">
        <v>31</v>
      </c>
      <c r="G7">
        <v>30</v>
      </c>
      <c r="H7">
        <v>31</v>
      </c>
      <c r="I7">
        <v>31</v>
      </c>
      <c r="J7">
        <v>30</v>
      </c>
      <c r="K7">
        <v>31</v>
      </c>
      <c r="L7">
        <v>30</v>
      </c>
      <c r="M7">
        <v>31</v>
      </c>
    </row>
    <row r="8" spans="1:13" x14ac:dyDescent="0.3">
      <c r="A8">
        <v>7</v>
      </c>
      <c r="B8">
        <v>31</v>
      </c>
      <c r="C8">
        <v>29</v>
      </c>
      <c r="D8">
        <v>31</v>
      </c>
      <c r="E8">
        <v>30</v>
      </c>
      <c r="F8">
        <v>31</v>
      </c>
      <c r="G8">
        <v>30</v>
      </c>
      <c r="H8">
        <v>31</v>
      </c>
      <c r="I8">
        <v>31</v>
      </c>
      <c r="J8">
        <v>30</v>
      </c>
      <c r="K8">
        <v>31</v>
      </c>
      <c r="L8">
        <v>30</v>
      </c>
      <c r="M8">
        <v>31</v>
      </c>
    </row>
    <row r="9" spans="1:13" x14ac:dyDescent="0.3">
      <c r="A9">
        <v>8</v>
      </c>
      <c r="B9">
        <v>31</v>
      </c>
      <c r="C9">
        <v>29</v>
      </c>
      <c r="D9">
        <v>31</v>
      </c>
      <c r="E9">
        <v>30</v>
      </c>
      <c r="F9">
        <v>31</v>
      </c>
      <c r="G9">
        <v>30</v>
      </c>
      <c r="H9">
        <v>31</v>
      </c>
      <c r="I9">
        <v>31</v>
      </c>
      <c r="J9">
        <v>30</v>
      </c>
      <c r="K9">
        <v>31</v>
      </c>
      <c r="L9">
        <v>30</v>
      </c>
      <c r="M9">
        <v>31</v>
      </c>
    </row>
    <row r="10" spans="1:13" x14ac:dyDescent="0.3">
      <c r="A10">
        <v>9</v>
      </c>
      <c r="B10">
        <v>31</v>
      </c>
      <c r="C10">
        <v>29</v>
      </c>
      <c r="D10">
        <v>31</v>
      </c>
      <c r="E10">
        <v>30</v>
      </c>
      <c r="F10">
        <v>31</v>
      </c>
      <c r="G10">
        <v>30</v>
      </c>
      <c r="H10">
        <v>31</v>
      </c>
      <c r="I10">
        <v>31</v>
      </c>
      <c r="J10">
        <v>30</v>
      </c>
      <c r="K10">
        <v>31</v>
      </c>
      <c r="L10">
        <v>30</v>
      </c>
      <c r="M10">
        <v>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FB333-2C98-4B03-8FED-EF6823F65F9D}">
  <dimension ref="A1:M10"/>
  <sheetViews>
    <sheetView workbookViewId="0">
      <selection sqref="A1:A10"/>
    </sheetView>
    <sheetView workbookViewId="1"/>
  </sheetViews>
  <sheetFormatPr defaultRowHeight="14.4" x14ac:dyDescent="0.3"/>
  <cols>
    <col min="1" max="1" width="3.44140625" bestFit="1" customWidth="1"/>
    <col min="2" max="2" width="15.21875" bestFit="1" customWidth="1"/>
    <col min="3" max="3" width="15.109375" bestFit="1" customWidth="1"/>
    <col min="4" max="4" width="16" bestFit="1" customWidth="1"/>
    <col min="5" max="5" width="15.33203125" bestFit="1" customWidth="1"/>
    <col min="6" max="6" width="15.88671875" bestFit="1" customWidth="1"/>
    <col min="7" max="7" width="15.44140625" bestFit="1" customWidth="1"/>
    <col min="8" max="8" width="15" bestFit="1" customWidth="1"/>
    <col min="9" max="9" width="15.77734375" bestFit="1" customWidth="1"/>
    <col min="10" max="10" width="15" bestFit="1" customWidth="1"/>
    <col min="11" max="11" width="15.5546875" bestFit="1" customWidth="1"/>
    <col min="12" max="12" width="15.88671875" bestFit="1" customWidth="1"/>
    <col min="13" max="13" width="15.44140625" bestFit="1" customWidth="1"/>
  </cols>
  <sheetData>
    <row r="1" spans="1:13" x14ac:dyDescent="0.3">
      <c r="A1" t="s">
        <v>50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</row>
    <row r="2" spans="1:13" x14ac:dyDescent="0.3">
      <c r="A2">
        <v>1</v>
      </c>
      <c r="B2" s="2">
        <f>'2'!B2*'1'!D2/'3'!B2</f>
        <v>4400</v>
      </c>
      <c r="C2" s="2">
        <f>'2'!C2*'1'!E2/'3'!C2</f>
        <v>0</v>
      </c>
      <c r="D2" s="2">
        <f>'2'!D2*'1'!F2/'3'!D2</f>
        <v>0</v>
      </c>
      <c r="E2" s="2">
        <f>'2'!E2*'1'!G2/'3'!E2</f>
        <v>0</v>
      </c>
      <c r="F2" s="2">
        <f>'2'!F2*'1'!H2/'3'!F2</f>
        <v>0</v>
      </c>
      <c r="G2" s="2">
        <f>'2'!G2*'1'!I2/'3'!G2</f>
        <v>0</v>
      </c>
      <c r="H2" s="2">
        <f>'2'!H2*'1'!J2/'3'!H2</f>
        <v>0</v>
      </c>
      <c r="I2" s="2">
        <f>'2'!I2*'1'!K2/'3'!I2</f>
        <v>0</v>
      </c>
      <c r="J2" s="2">
        <f>'2'!J2*'1'!L2/'3'!J2</f>
        <v>0</v>
      </c>
      <c r="K2" s="2">
        <f>'2'!K2*'1'!M2/'3'!K2</f>
        <v>0</v>
      </c>
      <c r="L2" s="2">
        <f>'2'!L2*'1'!N2/'3'!L2</f>
        <v>0</v>
      </c>
      <c r="M2" s="2">
        <f>'2'!M2*'1'!O2/'3'!M2</f>
        <v>0</v>
      </c>
    </row>
    <row r="3" spans="1:13" x14ac:dyDescent="0.3">
      <c r="A3">
        <v>2</v>
      </c>
      <c r="B3" s="2">
        <f>'2'!B3*'1'!D3/'3'!B3</f>
        <v>3290.3225806451615</v>
      </c>
      <c r="C3" s="2">
        <f>'2'!C3*'1'!E3/'3'!C3</f>
        <v>0</v>
      </c>
      <c r="D3" s="2">
        <f>'2'!D3*'1'!F3/'3'!D3</f>
        <v>0</v>
      </c>
      <c r="E3" s="2">
        <f>'2'!E3*'1'!G3/'3'!E3</f>
        <v>0</v>
      </c>
      <c r="F3" s="2">
        <f>'2'!F3*'1'!H3/'3'!F3</f>
        <v>0</v>
      </c>
      <c r="G3" s="2">
        <f>'2'!G3*'1'!I3/'3'!G3</f>
        <v>0</v>
      </c>
      <c r="H3" s="2">
        <f>'2'!H3*'1'!J3/'3'!H3</f>
        <v>0</v>
      </c>
      <c r="I3" s="2">
        <f>'2'!I3*'1'!K3/'3'!I3</f>
        <v>0</v>
      </c>
      <c r="J3" s="2">
        <f>'2'!J3*'1'!L3/'3'!J3</f>
        <v>0</v>
      </c>
      <c r="K3" s="2">
        <f>'2'!K3*'1'!M3/'3'!K3</f>
        <v>0</v>
      </c>
      <c r="L3" s="2">
        <f>'2'!L3*'1'!N3/'3'!L3</f>
        <v>0</v>
      </c>
      <c r="M3" s="2">
        <f>'2'!M3*'1'!O3/'3'!M3</f>
        <v>0</v>
      </c>
    </row>
    <row r="4" spans="1:13" x14ac:dyDescent="0.3">
      <c r="A4">
        <v>3</v>
      </c>
      <c r="B4" s="2">
        <f>'2'!B4*'1'!D4/'3'!B4</f>
        <v>951.61290322580646</v>
      </c>
      <c r="C4" s="2">
        <f>'2'!C4*'1'!E4/'3'!C4</f>
        <v>0</v>
      </c>
      <c r="D4" s="2">
        <f>'2'!D4*'1'!F4/'3'!D4</f>
        <v>0</v>
      </c>
      <c r="E4" s="2">
        <f>'2'!E4*'1'!G4/'3'!E4</f>
        <v>0</v>
      </c>
      <c r="F4" s="2">
        <f>'2'!F4*'1'!H4/'3'!F4</f>
        <v>0</v>
      </c>
      <c r="G4" s="2">
        <f>'2'!G4*'1'!I4/'3'!G4</f>
        <v>0</v>
      </c>
      <c r="H4" s="2">
        <f>'2'!H4*'1'!J4/'3'!H4</f>
        <v>0</v>
      </c>
      <c r="I4" s="2">
        <f>'2'!I4*'1'!K4/'3'!I4</f>
        <v>0</v>
      </c>
      <c r="J4" s="2">
        <f>'2'!J4*'1'!L4/'3'!J4</f>
        <v>0</v>
      </c>
      <c r="K4" s="2">
        <f>'2'!K4*'1'!M4/'3'!K4</f>
        <v>0</v>
      </c>
      <c r="L4" s="2">
        <f>'2'!L4*'1'!N4/'3'!L4</f>
        <v>0</v>
      </c>
      <c r="M4" s="2">
        <f>'2'!M4*'1'!O4/'3'!M4</f>
        <v>0</v>
      </c>
    </row>
    <row r="5" spans="1:13" x14ac:dyDescent="0.3">
      <c r="A5">
        <v>4</v>
      </c>
      <c r="B5" s="2">
        <f>'2'!B5*'1'!D5/'3'!B5</f>
        <v>5645.1612903225805</v>
      </c>
      <c r="C5" s="2">
        <f>'2'!C5*'1'!E5/'3'!C5</f>
        <v>0</v>
      </c>
      <c r="D5" s="2">
        <f>'2'!D5*'1'!F5/'3'!D5</f>
        <v>0</v>
      </c>
      <c r="E5" s="2">
        <f>'2'!E5*'1'!G5/'3'!E5</f>
        <v>0</v>
      </c>
      <c r="F5" s="2">
        <f>'2'!F5*'1'!H5/'3'!F5</f>
        <v>0</v>
      </c>
      <c r="G5" s="2">
        <f>'2'!G5*'1'!I5/'3'!G5</f>
        <v>0</v>
      </c>
      <c r="H5" s="2">
        <f>'2'!H5*'1'!J5/'3'!H5</f>
        <v>0</v>
      </c>
      <c r="I5" s="2">
        <f>'2'!I5*'1'!K5/'3'!I5</f>
        <v>0</v>
      </c>
      <c r="J5" s="2">
        <f>'2'!J5*'1'!L5/'3'!J5</f>
        <v>0</v>
      </c>
      <c r="K5" s="2">
        <f>'2'!K5*'1'!M5/'3'!K5</f>
        <v>0</v>
      </c>
      <c r="L5" s="2">
        <f>'2'!L5*'1'!N5/'3'!L5</f>
        <v>0</v>
      </c>
      <c r="M5" s="2">
        <f>'2'!M5*'1'!O5/'3'!M5</f>
        <v>0</v>
      </c>
    </row>
    <row r="6" spans="1:13" x14ac:dyDescent="0.3">
      <c r="A6">
        <v>5</v>
      </c>
      <c r="B6" s="2">
        <f>'2'!B6*'1'!D6/'3'!B6</f>
        <v>0</v>
      </c>
      <c r="C6" s="2">
        <f>'2'!C6*'1'!E6/'3'!C6</f>
        <v>3300</v>
      </c>
      <c r="D6" s="2">
        <f>'2'!D6*'1'!F6/'3'!D6</f>
        <v>90.322580645161295</v>
      </c>
      <c r="E6" s="2">
        <f>'2'!E6*'1'!G6/'3'!E6</f>
        <v>0</v>
      </c>
      <c r="F6" s="2">
        <f>'2'!F6*'1'!H6/'3'!F6</f>
        <v>0</v>
      </c>
      <c r="G6" s="2">
        <f>'2'!G6*'1'!I6/'3'!G6</f>
        <v>0</v>
      </c>
      <c r="H6" s="2">
        <f>'2'!H6*'1'!J6/'3'!H6</f>
        <v>0</v>
      </c>
      <c r="I6" s="2">
        <f>'2'!I6*'1'!K6/'3'!I6</f>
        <v>0</v>
      </c>
      <c r="J6" s="2">
        <f>'2'!J6*'1'!L6/'3'!J6</f>
        <v>0</v>
      </c>
      <c r="K6" s="2">
        <f>'2'!K6*'1'!M6/'3'!K6</f>
        <v>0</v>
      </c>
      <c r="L6" s="2">
        <f>'2'!L6*'1'!N6/'3'!L6</f>
        <v>0</v>
      </c>
      <c r="M6" s="2">
        <f>'2'!M6*'1'!O6/'3'!M6</f>
        <v>0</v>
      </c>
    </row>
    <row r="7" spans="1:13" x14ac:dyDescent="0.3">
      <c r="A7">
        <v>6</v>
      </c>
      <c r="B7" s="2">
        <f>'2'!B7*'1'!D7/'3'!B7</f>
        <v>0</v>
      </c>
      <c r="C7" s="2">
        <f>'2'!C7*'1'!E7/'3'!C7</f>
        <v>1637.9310344827586</v>
      </c>
      <c r="D7" s="2">
        <f>'2'!D7*'1'!F7/'3'!D7</f>
        <v>1370.9677419354839</v>
      </c>
      <c r="E7" s="2">
        <f>'2'!E7*'1'!G7/'3'!E7</f>
        <v>0</v>
      </c>
      <c r="F7" s="2">
        <f>'2'!F7*'1'!H7/'3'!F7</f>
        <v>0</v>
      </c>
      <c r="G7" s="2">
        <f>'2'!G7*'1'!I7/'3'!G7</f>
        <v>0</v>
      </c>
      <c r="H7" s="2">
        <f>'2'!H7*'1'!J7/'3'!H7</f>
        <v>0</v>
      </c>
      <c r="I7" s="2">
        <f>'2'!I7*'1'!K7/'3'!I7</f>
        <v>0</v>
      </c>
      <c r="J7" s="2">
        <f>'2'!J7*'1'!L7/'3'!J7</f>
        <v>0</v>
      </c>
      <c r="K7" s="2">
        <f>'2'!K7*'1'!M7/'3'!K7</f>
        <v>0</v>
      </c>
      <c r="L7" s="2">
        <f>'2'!L7*'1'!N7/'3'!L7</f>
        <v>0</v>
      </c>
      <c r="M7" s="2">
        <f>'2'!M7*'1'!O7/'3'!M7</f>
        <v>0</v>
      </c>
    </row>
    <row r="8" spans="1:13" x14ac:dyDescent="0.3">
      <c r="A8">
        <v>7</v>
      </c>
      <c r="B8" s="2">
        <f>'2'!B8*'1'!D8/'3'!B8</f>
        <v>0</v>
      </c>
      <c r="C8" s="2">
        <f>'2'!C8*'1'!E8/'3'!C8</f>
        <v>0</v>
      </c>
      <c r="D8" s="2">
        <f>'2'!D8*'1'!F8/'3'!D8</f>
        <v>4438.7096774193551</v>
      </c>
      <c r="E8" s="2">
        <f>'2'!E8*'1'!G8/'3'!E8</f>
        <v>8700</v>
      </c>
      <c r="F8" s="2">
        <f>'2'!F8*'1'!H8/'3'!F8</f>
        <v>8300</v>
      </c>
      <c r="G8" s="2">
        <f>'2'!G8*'1'!I8/'3'!G8</f>
        <v>7600</v>
      </c>
      <c r="H8" s="2">
        <f>'2'!H8*'1'!J8/'3'!H8</f>
        <v>4238.7096774193551</v>
      </c>
      <c r="I8" s="2">
        <f>'2'!I8*'1'!K8/'3'!I8</f>
        <v>0</v>
      </c>
      <c r="J8" s="2">
        <f>'2'!J8*'1'!L8/'3'!J8</f>
        <v>0</v>
      </c>
      <c r="K8" s="2">
        <f>'2'!K8*'1'!M8/'3'!K8</f>
        <v>0</v>
      </c>
      <c r="L8" s="2">
        <f>'2'!L8*'1'!N8/'3'!L8</f>
        <v>0</v>
      </c>
      <c r="M8" s="2">
        <f>'2'!M8*'1'!O8/'3'!M8</f>
        <v>0</v>
      </c>
    </row>
    <row r="9" spans="1:13" x14ac:dyDescent="0.3">
      <c r="A9">
        <v>8</v>
      </c>
      <c r="B9" s="2">
        <f>'2'!B9*'1'!D9/'3'!B9</f>
        <v>0</v>
      </c>
      <c r="C9" s="2">
        <f>'2'!C9*'1'!E9/'3'!C9</f>
        <v>0</v>
      </c>
      <c r="D9" s="2">
        <f>'2'!D9*'1'!F9/'3'!D9</f>
        <v>0</v>
      </c>
      <c r="E9" s="2">
        <f>'2'!E9*'1'!G9/'3'!E9</f>
        <v>3600</v>
      </c>
      <c r="F9" s="2">
        <f>'2'!F9*'1'!H9/'3'!F9</f>
        <v>21400</v>
      </c>
      <c r="G9" s="2">
        <f>'2'!G9*'1'!I9/'3'!G9</f>
        <v>19800</v>
      </c>
      <c r="H9" s="2">
        <f>'2'!H9*'1'!J9/'3'!H9</f>
        <v>18200</v>
      </c>
      <c r="I9" s="2">
        <f>'2'!I9*'1'!K9/'3'!I9</f>
        <v>20600</v>
      </c>
      <c r="J9" s="2">
        <f>'2'!J9*'1'!L9/'3'!J9</f>
        <v>20400</v>
      </c>
      <c r="K9" s="2">
        <f>'2'!K9*'1'!M9/'3'!K9</f>
        <v>21200</v>
      </c>
      <c r="L9" s="2">
        <f>'2'!L9*'1'!N9/'3'!L9</f>
        <v>18200</v>
      </c>
      <c r="M9" s="2">
        <f>'2'!M9*'1'!O9/'3'!M9</f>
        <v>19600</v>
      </c>
    </row>
    <row r="10" spans="1:13" x14ac:dyDescent="0.3">
      <c r="A10">
        <v>9</v>
      </c>
      <c r="B10" s="2">
        <f>'2'!B10*'1'!D10/'3'!B10</f>
        <v>0</v>
      </c>
      <c r="C10" s="2">
        <f>'2'!C10*'1'!E10/'3'!C10</f>
        <v>0</v>
      </c>
      <c r="D10" s="2">
        <f>'2'!D10*'1'!F10/'3'!D10</f>
        <v>0</v>
      </c>
      <c r="E10" s="2">
        <f>'2'!E10*'1'!G10/'3'!E10</f>
        <v>0</v>
      </c>
      <c r="F10" s="2">
        <f>'2'!F10*'1'!H10/'3'!F10</f>
        <v>0</v>
      </c>
      <c r="G10" s="2">
        <f>'2'!G10*'1'!I10/'3'!G10</f>
        <v>3833.3333333333335</v>
      </c>
      <c r="H10" s="2">
        <f>'2'!H10*'1'!J10/'3'!H10</f>
        <v>4500</v>
      </c>
      <c r="I10" s="2">
        <f>'2'!I10*'1'!K10/'3'!I10</f>
        <v>5000</v>
      </c>
      <c r="J10" s="2">
        <f>'2'!J10*'1'!L10/'3'!J10</f>
        <v>4900</v>
      </c>
      <c r="K10" s="2">
        <f>'2'!K10*'1'!M10/'3'!K10</f>
        <v>4800</v>
      </c>
      <c r="L10" s="2">
        <f>'2'!L10*'1'!N10/'3'!L10</f>
        <v>5300</v>
      </c>
      <c r="M10" s="2">
        <f>'2'!M10*'1'!O10/'3'!M10</f>
        <v>1083.8709677419354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06421-792D-4059-8F4F-E2B6F2CC4590}">
  <dimension ref="A1:Y43"/>
  <sheetViews>
    <sheetView zoomScaleNormal="100" workbookViewId="0">
      <selection activeCell="P16" sqref="P16"/>
    </sheetView>
    <sheetView workbookViewId="1"/>
  </sheetViews>
  <sheetFormatPr defaultRowHeight="14.4" x14ac:dyDescent="0.3"/>
  <cols>
    <col min="2" max="25" width="10.5546875" bestFit="1" customWidth="1"/>
  </cols>
  <sheetData>
    <row r="1" spans="1:25" x14ac:dyDescent="0.3">
      <c r="A1" t="s">
        <v>50</v>
      </c>
    </row>
    <row r="2" spans="1:25" x14ac:dyDescent="0.3">
      <c r="A2">
        <v>1</v>
      </c>
      <c r="B2" s="1">
        <v>43831</v>
      </c>
      <c r="C2" s="1">
        <v>43861</v>
      </c>
      <c r="D2" s="1">
        <v>43862</v>
      </c>
      <c r="E2" s="1">
        <v>43890</v>
      </c>
      <c r="F2" s="1">
        <v>43891</v>
      </c>
      <c r="G2" s="1">
        <v>43921</v>
      </c>
      <c r="H2" s="1">
        <v>43922</v>
      </c>
      <c r="I2" s="1">
        <v>43951</v>
      </c>
      <c r="J2" s="1">
        <v>43952</v>
      </c>
      <c r="K2" s="1">
        <v>43982</v>
      </c>
      <c r="L2" s="1">
        <v>43983</v>
      </c>
      <c r="M2" s="1">
        <v>44012</v>
      </c>
      <c r="N2" s="1">
        <v>44013</v>
      </c>
      <c r="O2" s="1">
        <v>44043</v>
      </c>
      <c r="P2" s="1">
        <v>44044</v>
      </c>
      <c r="Q2" s="1">
        <v>44074</v>
      </c>
      <c r="R2" s="1">
        <v>44075</v>
      </c>
      <c r="S2" s="1">
        <v>44104</v>
      </c>
      <c r="T2" s="1">
        <v>44105</v>
      </c>
      <c r="U2" s="1">
        <v>44135</v>
      </c>
      <c r="V2" s="1">
        <v>44136</v>
      </c>
      <c r="W2" s="1">
        <v>44165</v>
      </c>
      <c r="X2" s="1">
        <v>44166</v>
      </c>
      <c r="Y2" s="1">
        <v>44196</v>
      </c>
    </row>
    <row r="3" spans="1:25" x14ac:dyDescent="0.3">
      <c r="A3">
        <v>2</v>
      </c>
      <c r="B3" s="1">
        <v>43831</v>
      </c>
      <c r="C3" s="1">
        <v>43861</v>
      </c>
      <c r="D3" s="1">
        <v>43862</v>
      </c>
      <c r="E3" s="1">
        <v>43890</v>
      </c>
      <c r="F3" s="1">
        <v>43891</v>
      </c>
      <c r="G3" s="1">
        <v>43921</v>
      </c>
      <c r="H3" s="1">
        <v>43922</v>
      </c>
      <c r="I3" s="1">
        <v>43951</v>
      </c>
      <c r="J3" s="1">
        <v>43952</v>
      </c>
      <c r="K3" s="1">
        <v>43982</v>
      </c>
      <c r="L3" s="1">
        <v>43983</v>
      </c>
      <c r="M3" s="1">
        <v>44012</v>
      </c>
      <c r="N3" s="1">
        <v>44013</v>
      </c>
      <c r="O3" s="1">
        <v>44043</v>
      </c>
      <c r="P3" s="1">
        <v>44044</v>
      </c>
      <c r="Q3" s="1">
        <v>44074</v>
      </c>
      <c r="R3" s="1">
        <v>44075</v>
      </c>
      <c r="S3" s="1">
        <v>44104</v>
      </c>
      <c r="T3" s="1">
        <v>44105</v>
      </c>
      <c r="U3" s="1">
        <v>44135</v>
      </c>
      <c r="V3" s="1">
        <v>44136</v>
      </c>
      <c r="W3" s="1">
        <v>44165</v>
      </c>
      <c r="X3" s="1">
        <v>44166</v>
      </c>
      <c r="Y3" s="1">
        <v>44196</v>
      </c>
    </row>
    <row r="4" spans="1:25" x14ac:dyDescent="0.3">
      <c r="A4">
        <v>3</v>
      </c>
      <c r="B4" s="1">
        <v>43831</v>
      </c>
      <c r="C4" s="1">
        <v>43861</v>
      </c>
      <c r="D4" s="1">
        <v>43862</v>
      </c>
      <c r="E4" s="1">
        <v>43890</v>
      </c>
      <c r="F4" s="1">
        <v>43891</v>
      </c>
      <c r="G4" s="1">
        <v>43921</v>
      </c>
      <c r="H4" s="1">
        <v>43922</v>
      </c>
      <c r="I4" s="1">
        <v>43951</v>
      </c>
      <c r="J4" s="1">
        <v>43952</v>
      </c>
      <c r="K4" s="1">
        <v>43982</v>
      </c>
      <c r="L4" s="1">
        <v>43983</v>
      </c>
      <c r="M4" s="1">
        <v>44012</v>
      </c>
      <c r="N4" s="1">
        <v>44013</v>
      </c>
      <c r="O4" s="1">
        <v>44043</v>
      </c>
      <c r="P4" s="1">
        <v>44044</v>
      </c>
      <c r="Q4" s="1">
        <v>44074</v>
      </c>
      <c r="R4" s="1">
        <v>44075</v>
      </c>
      <c r="S4" s="1">
        <v>44104</v>
      </c>
      <c r="T4" s="1">
        <v>44105</v>
      </c>
      <c r="U4" s="1">
        <v>44135</v>
      </c>
      <c r="V4" s="1">
        <v>44136</v>
      </c>
      <c r="W4" s="1">
        <v>44165</v>
      </c>
      <c r="X4" s="1">
        <v>44166</v>
      </c>
      <c r="Y4" s="1">
        <v>44196</v>
      </c>
    </row>
    <row r="5" spans="1:25" x14ac:dyDescent="0.3">
      <c r="A5">
        <v>4</v>
      </c>
      <c r="B5" s="1">
        <v>43831</v>
      </c>
      <c r="C5" s="1">
        <v>43861</v>
      </c>
      <c r="D5" s="1">
        <v>43862</v>
      </c>
      <c r="E5" s="1">
        <v>43890</v>
      </c>
      <c r="F5" s="1">
        <v>43891</v>
      </c>
      <c r="G5" s="1">
        <v>43921</v>
      </c>
      <c r="H5" s="1">
        <v>43922</v>
      </c>
      <c r="I5" s="1">
        <v>43951</v>
      </c>
      <c r="J5" s="1">
        <v>43952</v>
      </c>
      <c r="K5" s="1">
        <v>43982</v>
      </c>
      <c r="L5" s="1">
        <v>43983</v>
      </c>
      <c r="M5" s="1">
        <v>44012</v>
      </c>
      <c r="N5" s="1">
        <v>44013</v>
      </c>
      <c r="O5" s="1">
        <v>44043</v>
      </c>
      <c r="P5" s="1">
        <v>44044</v>
      </c>
      <c r="Q5" s="1">
        <v>44074</v>
      </c>
      <c r="R5" s="1">
        <v>44075</v>
      </c>
      <c r="S5" s="1">
        <v>44104</v>
      </c>
      <c r="T5" s="1">
        <v>44105</v>
      </c>
      <c r="U5" s="1">
        <v>44135</v>
      </c>
      <c r="V5" s="1">
        <v>44136</v>
      </c>
      <c r="W5" s="1">
        <v>44165</v>
      </c>
      <c r="X5" s="1">
        <v>44166</v>
      </c>
      <c r="Y5" s="1">
        <v>44196</v>
      </c>
    </row>
    <row r="6" spans="1:25" x14ac:dyDescent="0.3">
      <c r="A6">
        <v>5</v>
      </c>
      <c r="B6" s="1">
        <v>43831</v>
      </c>
      <c r="C6" s="1">
        <v>43861</v>
      </c>
      <c r="D6" s="1">
        <v>43862</v>
      </c>
      <c r="E6" s="1">
        <v>43890</v>
      </c>
      <c r="F6" s="1">
        <v>43891</v>
      </c>
      <c r="G6" s="1">
        <v>43921</v>
      </c>
      <c r="H6" s="1">
        <v>43922</v>
      </c>
      <c r="I6" s="1">
        <v>43951</v>
      </c>
      <c r="J6" s="1">
        <v>43952</v>
      </c>
      <c r="K6" s="1">
        <v>43982</v>
      </c>
      <c r="L6" s="1">
        <v>43983</v>
      </c>
      <c r="M6" s="1">
        <v>44012</v>
      </c>
      <c r="N6" s="1">
        <v>44013</v>
      </c>
      <c r="O6" s="1">
        <v>44043</v>
      </c>
      <c r="P6" s="1">
        <v>44044</v>
      </c>
      <c r="Q6" s="1">
        <v>44074</v>
      </c>
      <c r="R6" s="1">
        <v>44075</v>
      </c>
      <c r="S6" s="1">
        <v>44104</v>
      </c>
      <c r="T6" s="1">
        <v>44105</v>
      </c>
      <c r="U6" s="1">
        <v>44135</v>
      </c>
      <c r="V6" s="1">
        <v>44136</v>
      </c>
      <c r="W6" s="1">
        <v>44165</v>
      </c>
      <c r="X6" s="1">
        <v>44166</v>
      </c>
      <c r="Y6" s="1">
        <v>44196</v>
      </c>
    </row>
    <row r="7" spans="1:25" x14ac:dyDescent="0.3">
      <c r="A7">
        <v>6</v>
      </c>
      <c r="B7" s="1">
        <v>43831</v>
      </c>
      <c r="C7" s="1">
        <v>43861</v>
      </c>
      <c r="D7" s="1">
        <v>43862</v>
      </c>
      <c r="E7" s="1">
        <v>43890</v>
      </c>
      <c r="F7" s="1">
        <v>43891</v>
      </c>
      <c r="G7" s="1">
        <v>43921</v>
      </c>
      <c r="H7" s="1">
        <v>43922</v>
      </c>
      <c r="I7" s="1">
        <v>43951</v>
      </c>
      <c r="J7" s="1">
        <v>43952</v>
      </c>
      <c r="K7" s="1">
        <v>43982</v>
      </c>
      <c r="L7" s="1">
        <v>43983</v>
      </c>
      <c r="M7" s="1">
        <v>44012</v>
      </c>
      <c r="N7" s="1">
        <v>44013</v>
      </c>
      <c r="O7" s="1">
        <v>44043</v>
      </c>
      <c r="P7" s="1">
        <v>44044</v>
      </c>
      <c r="Q7" s="1">
        <v>44074</v>
      </c>
      <c r="R7" s="1">
        <v>44075</v>
      </c>
      <c r="S7" s="1">
        <v>44104</v>
      </c>
      <c r="T7" s="1">
        <v>44105</v>
      </c>
      <c r="U7" s="1">
        <v>44135</v>
      </c>
      <c r="V7" s="1">
        <v>44136</v>
      </c>
      <c r="W7" s="1">
        <v>44165</v>
      </c>
      <c r="X7" s="1">
        <v>44166</v>
      </c>
      <c r="Y7" s="1">
        <v>44196</v>
      </c>
    </row>
    <row r="8" spans="1:25" x14ac:dyDescent="0.3">
      <c r="A8">
        <v>7</v>
      </c>
      <c r="B8" s="1">
        <v>43831</v>
      </c>
      <c r="C8" s="1">
        <v>43861</v>
      </c>
      <c r="D8" s="1">
        <v>43862</v>
      </c>
      <c r="E8" s="1">
        <v>43890</v>
      </c>
      <c r="F8" s="1">
        <v>43891</v>
      </c>
      <c r="G8" s="1">
        <v>43921</v>
      </c>
      <c r="H8" s="1">
        <v>43922</v>
      </c>
      <c r="I8" s="1">
        <v>43951</v>
      </c>
      <c r="J8" s="1">
        <v>43952</v>
      </c>
      <c r="K8" s="1">
        <v>43982</v>
      </c>
      <c r="L8" s="1">
        <v>43983</v>
      </c>
      <c r="M8" s="1">
        <v>44012</v>
      </c>
      <c r="N8" s="1">
        <v>44013</v>
      </c>
      <c r="O8" s="1">
        <v>44043</v>
      </c>
      <c r="P8" s="1">
        <v>44044</v>
      </c>
      <c r="Q8" s="1">
        <v>44074</v>
      </c>
      <c r="R8" s="1">
        <v>44075</v>
      </c>
      <c r="S8" s="1">
        <v>44104</v>
      </c>
      <c r="T8" s="1">
        <v>44105</v>
      </c>
      <c r="U8" s="1">
        <v>44135</v>
      </c>
      <c r="V8" s="1">
        <v>44136</v>
      </c>
      <c r="W8" s="1">
        <v>44165</v>
      </c>
      <c r="X8" s="1">
        <v>44166</v>
      </c>
      <c r="Y8" s="1">
        <v>44196</v>
      </c>
    </row>
    <row r="9" spans="1:25" x14ac:dyDescent="0.3">
      <c r="A9">
        <v>8</v>
      </c>
      <c r="B9" s="1">
        <v>43831</v>
      </c>
      <c r="C9" s="1">
        <v>43861</v>
      </c>
      <c r="D9" s="1">
        <v>43862</v>
      </c>
      <c r="E9" s="1">
        <v>43890</v>
      </c>
      <c r="F9" s="1">
        <v>43891</v>
      </c>
      <c r="G9" s="1">
        <v>43921</v>
      </c>
      <c r="H9" s="1">
        <v>43922</v>
      </c>
      <c r="I9" s="1">
        <v>43951</v>
      </c>
      <c r="J9" s="1">
        <v>43952</v>
      </c>
      <c r="K9" s="1">
        <v>43982</v>
      </c>
      <c r="L9" s="1">
        <v>43983</v>
      </c>
      <c r="M9" s="1">
        <v>44012</v>
      </c>
      <c r="N9" s="1">
        <v>44013</v>
      </c>
      <c r="O9" s="1">
        <v>44043</v>
      </c>
      <c r="P9" s="1">
        <v>44044</v>
      </c>
      <c r="Q9" s="1">
        <v>44074</v>
      </c>
      <c r="R9" s="1">
        <v>44075</v>
      </c>
      <c r="S9" s="1">
        <v>44104</v>
      </c>
      <c r="T9" s="1">
        <v>44105</v>
      </c>
      <c r="U9" s="1">
        <v>44135</v>
      </c>
      <c r="V9" s="1">
        <v>44136</v>
      </c>
      <c r="W9" s="1">
        <v>44165</v>
      </c>
      <c r="X9" s="1">
        <v>44166</v>
      </c>
      <c r="Y9" s="1">
        <v>44196</v>
      </c>
    </row>
    <row r="10" spans="1:25" x14ac:dyDescent="0.3">
      <c r="A10">
        <v>9</v>
      </c>
      <c r="B10" s="1">
        <v>43831</v>
      </c>
      <c r="C10" s="1">
        <v>43861</v>
      </c>
      <c r="D10" s="1">
        <v>43862</v>
      </c>
      <c r="E10" s="1">
        <v>43890</v>
      </c>
      <c r="F10" s="1">
        <v>43891</v>
      </c>
      <c r="G10" s="1">
        <v>43921</v>
      </c>
      <c r="H10" s="1">
        <v>43922</v>
      </c>
      <c r="I10" s="1">
        <v>43951</v>
      </c>
      <c r="J10" s="1">
        <v>43952</v>
      </c>
      <c r="K10" s="1">
        <v>43982</v>
      </c>
      <c r="L10" s="1">
        <v>43983</v>
      </c>
      <c r="M10" s="1">
        <v>44012</v>
      </c>
      <c r="N10" s="1">
        <v>44013</v>
      </c>
      <c r="O10" s="1">
        <v>44043</v>
      </c>
      <c r="P10" s="1">
        <v>44044</v>
      </c>
      <c r="Q10" s="1">
        <v>44074</v>
      </c>
      <c r="R10" s="1">
        <v>44075</v>
      </c>
      <c r="S10" s="1">
        <v>44104</v>
      </c>
      <c r="T10" s="1">
        <v>44105</v>
      </c>
      <c r="U10" s="1">
        <v>44135</v>
      </c>
      <c r="V10" s="1">
        <v>44136</v>
      </c>
      <c r="W10" s="1">
        <v>44165</v>
      </c>
      <c r="X10" s="1">
        <v>44166</v>
      </c>
      <c r="Y10" s="1">
        <v>44196</v>
      </c>
    </row>
    <row r="12" spans="1:25" x14ac:dyDescent="0.3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25" x14ac:dyDescent="0.3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20" spans="2:2" x14ac:dyDescent="0.3">
      <c r="B20" s="1">
        <v>43831</v>
      </c>
    </row>
    <row r="21" spans="2:2" x14ac:dyDescent="0.3">
      <c r="B21" s="1">
        <v>43861</v>
      </c>
    </row>
    <row r="22" spans="2:2" x14ac:dyDescent="0.3">
      <c r="B22" s="1">
        <v>43862</v>
      </c>
    </row>
    <row r="23" spans="2:2" x14ac:dyDescent="0.3">
      <c r="B23" s="1">
        <v>43890</v>
      </c>
    </row>
    <row r="24" spans="2:2" x14ac:dyDescent="0.3">
      <c r="B24" s="1">
        <v>43891</v>
      </c>
    </row>
    <row r="25" spans="2:2" x14ac:dyDescent="0.3">
      <c r="B25" s="1">
        <v>43921</v>
      </c>
    </row>
    <row r="26" spans="2:2" x14ac:dyDescent="0.3">
      <c r="B26" s="1">
        <v>43922</v>
      </c>
    </row>
    <row r="27" spans="2:2" x14ac:dyDescent="0.3">
      <c r="B27" s="1">
        <v>43951</v>
      </c>
    </row>
    <row r="28" spans="2:2" x14ac:dyDescent="0.3">
      <c r="B28" s="1">
        <v>43952</v>
      </c>
    </row>
    <row r="29" spans="2:2" x14ac:dyDescent="0.3">
      <c r="B29" s="1">
        <v>43982</v>
      </c>
    </row>
    <row r="30" spans="2:2" x14ac:dyDescent="0.3">
      <c r="B30" s="1">
        <v>43983</v>
      </c>
    </row>
    <row r="31" spans="2:2" x14ac:dyDescent="0.3">
      <c r="B31" s="1">
        <v>44012</v>
      </c>
    </row>
    <row r="32" spans="2:2" x14ac:dyDescent="0.3">
      <c r="B32" s="1">
        <v>44013</v>
      </c>
    </row>
    <row r="33" spans="2:2" x14ac:dyDescent="0.3">
      <c r="B33" s="1">
        <v>44043</v>
      </c>
    </row>
    <row r="34" spans="2:2" x14ac:dyDescent="0.3">
      <c r="B34" s="1">
        <v>44044</v>
      </c>
    </row>
    <row r="35" spans="2:2" x14ac:dyDescent="0.3">
      <c r="B35" s="1">
        <v>44074</v>
      </c>
    </row>
    <row r="36" spans="2:2" x14ac:dyDescent="0.3">
      <c r="B36" s="1">
        <v>44075</v>
      </c>
    </row>
    <row r="37" spans="2:2" x14ac:dyDescent="0.3">
      <c r="B37" s="1">
        <v>44104</v>
      </c>
    </row>
    <row r="38" spans="2:2" x14ac:dyDescent="0.3">
      <c r="B38" s="1">
        <v>44105</v>
      </c>
    </row>
    <row r="39" spans="2:2" x14ac:dyDescent="0.3">
      <c r="B39" s="1">
        <v>44135</v>
      </c>
    </row>
    <row r="40" spans="2:2" x14ac:dyDescent="0.3">
      <c r="B40" s="1">
        <v>44136</v>
      </c>
    </row>
    <row r="41" spans="2:2" x14ac:dyDescent="0.3">
      <c r="B41" s="1">
        <v>44165</v>
      </c>
    </row>
    <row r="42" spans="2:2" x14ac:dyDescent="0.3">
      <c r="B42" s="1">
        <v>44166</v>
      </c>
    </row>
    <row r="43" spans="2:2" x14ac:dyDescent="0.3">
      <c r="B43" s="1">
        <v>44196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Answer</vt:lpstr>
      <vt:lpstr>1</vt:lpstr>
      <vt:lpstr>Sheet2</vt:lpstr>
      <vt:lpstr>Sheet3</vt:lpstr>
      <vt:lpstr>Sheet4</vt:lpstr>
      <vt:lpstr>2</vt:lpstr>
      <vt:lpstr>3</vt:lpstr>
      <vt:lpstr>4</vt:lpstr>
      <vt:lpstr>5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Bu, Max Xiaochen [CONJP]</dc:creator>
  <cp:lastModifiedBy>Bu, Max Xiaochen [CONJP]</cp:lastModifiedBy>
  <dcterms:created xsi:type="dcterms:W3CDTF">2020-03-17T11:45:44Z</dcterms:created>
  <dcterms:modified xsi:type="dcterms:W3CDTF">2020-03-20T01:39:58Z</dcterms:modified>
</cp:coreProperties>
</file>